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uiz Henrique\Downloads\"/>
    </mc:Choice>
  </mc:AlternateContent>
  <xr:revisionPtr revIDLastSave="0" documentId="8_{CE393175-3B98-4192-A965-0515ADD77C9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Painel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9" l="1"/>
  <c r="H232" i="9"/>
  <c r="H224" i="9"/>
  <c r="H216" i="9"/>
  <c r="H208" i="9"/>
  <c r="H200" i="9"/>
  <c r="H192" i="9"/>
  <c r="H184" i="9"/>
  <c r="H176" i="9"/>
  <c r="H168" i="9"/>
  <c r="H160" i="9"/>
  <c r="H144" i="9"/>
  <c r="H136" i="9"/>
  <c r="H128" i="9"/>
  <c r="H120" i="9"/>
  <c r="H112" i="9"/>
  <c r="H104" i="9"/>
  <c r="H96" i="9"/>
  <c r="H88" i="9"/>
  <c r="H80" i="9"/>
  <c r="H72" i="9"/>
  <c r="H64" i="9"/>
  <c r="H56" i="9"/>
  <c r="H48" i="9"/>
  <c r="H40" i="9"/>
  <c r="H32" i="9"/>
  <c r="H24" i="9"/>
  <c r="G119" i="9" l="1"/>
  <c r="G121" i="9" s="1"/>
  <c r="G7" i="9"/>
  <c r="G223" i="9"/>
  <c r="G225" i="9" s="1"/>
  <c r="G175" i="9"/>
  <c r="G177" i="9" s="1"/>
  <c r="G183" i="9"/>
  <c r="G185" i="9" s="1"/>
  <c r="G199" i="9"/>
  <c r="G201" i="9" s="1"/>
  <c r="G159" i="9"/>
  <c r="G161" i="9" s="1"/>
  <c r="G143" i="9"/>
  <c r="G145" i="9" s="1"/>
  <c r="G8" i="9"/>
  <c r="G39" i="9"/>
  <c r="G41" i="9" s="1"/>
  <c r="G63" i="9"/>
  <c r="G65" i="9" s="1"/>
  <c r="G23" i="9"/>
  <c r="G25" i="9" s="1"/>
  <c r="G167" i="9"/>
  <c r="G169" i="9" s="1"/>
  <c r="G191" i="9"/>
  <c r="G193" i="9" s="1"/>
  <c r="G135" i="9"/>
  <c r="G137" i="9" s="1"/>
  <c r="G95" i="9"/>
  <c r="G97" i="9" s="1"/>
  <c r="G207" i="9"/>
  <c r="G209" i="9" s="1"/>
  <c r="G31" i="9"/>
  <c r="G33" i="9" s="1"/>
  <c r="G15" i="9"/>
  <c r="G17" i="9" s="1"/>
  <c r="G55" i="9"/>
  <c r="G57" i="9" s="1"/>
  <c r="G111" i="9"/>
  <c r="G113" i="9" s="1"/>
  <c r="G127" i="9"/>
  <c r="G129" i="9" s="1"/>
  <c r="G47" i="9"/>
  <c r="G49" i="9" s="1"/>
  <c r="G79" i="9"/>
  <c r="G81" i="9" s="1"/>
  <c r="G215" i="9"/>
  <c r="G217" i="9" s="1"/>
  <c r="G87" i="9"/>
  <c r="G89" i="9" s="1"/>
  <c r="G231" i="9" l="1"/>
  <c r="G233" i="9" s="1"/>
  <c r="G9" i="9"/>
  <c r="G103" i="9"/>
  <c r="G105" i="9" s="1"/>
  <c r="G71" i="9"/>
  <c r="G73" i="9" s="1"/>
  <c r="F215" i="9" l="1"/>
  <c r="F217" i="9" l="1"/>
  <c r="H215" i="9"/>
  <c r="H217" i="9" s="1"/>
  <c r="F143" i="9"/>
  <c r="D233" i="9"/>
  <c r="C233" i="9"/>
  <c r="D225" i="9"/>
  <c r="C225" i="9"/>
  <c r="D217" i="9"/>
  <c r="C217" i="9"/>
  <c r="D209" i="9"/>
  <c r="C209" i="9"/>
  <c r="D201" i="9"/>
  <c r="C201" i="9"/>
  <c r="D193" i="9"/>
  <c r="C193" i="9"/>
  <c r="D185" i="9"/>
  <c r="C185" i="9"/>
  <c r="D177" i="9"/>
  <c r="C177" i="9"/>
  <c r="D169" i="9"/>
  <c r="C169" i="9"/>
  <c r="D161" i="9"/>
  <c r="C161" i="9"/>
  <c r="D153" i="9"/>
  <c r="C153" i="9"/>
  <c r="D145" i="9"/>
  <c r="C145" i="9"/>
  <c r="D137" i="9"/>
  <c r="C137" i="9"/>
  <c r="D129" i="9"/>
  <c r="C129" i="9"/>
  <c r="D121" i="9"/>
  <c r="C121" i="9"/>
  <c r="D113" i="9"/>
  <c r="C113" i="9"/>
  <c r="D105" i="9"/>
  <c r="C105" i="9"/>
  <c r="D97" i="9"/>
  <c r="C97" i="9"/>
  <c r="D89" i="9"/>
  <c r="C89" i="9"/>
  <c r="D81" i="9"/>
  <c r="C81" i="9"/>
  <c r="D73" i="9"/>
  <c r="C73" i="9"/>
  <c r="D65" i="9"/>
  <c r="C65" i="9"/>
  <c r="C57" i="9"/>
  <c r="D49" i="9"/>
  <c r="C49" i="9"/>
  <c r="D41" i="9"/>
  <c r="C41" i="9"/>
  <c r="D33" i="9"/>
  <c r="C33" i="9"/>
  <c r="D25" i="9"/>
  <c r="C25" i="9"/>
  <c r="D17" i="9"/>
  <c r="C17" i="9"/>
  <c r="F145" i="9" l="1"/>
  <c r="H143" i="9"/>
  <c r="H145" i="9" s="1"/>
  <c r="G151" i="9" l="1"/>
  <c r="E25" i="9"/>
  <c r="E17" i="9"/>
  <c r="E49" i="9"/>
  <c r="E177" i="9" l="1"/>
  <c r="E137" i="9"/>
  <c r="E225" i="9"/>
  <c r="E97" i="9"/>
  <c r="E169" i="9"/>
  <c r="E185" i="9"/>
  <c r="E129" i="9"/>
  <c r="E65" i="9"/>
  <c r="E89" i="9"/>
  <c r="E57" i="9"/>
  <c r="E209" i="9" l="1"/>
  <c r="E145" i="9"/>
  <c r="E217" i="9"/>
  <c r="E105" i="9"/>
  <c r="F231" i="9" l="1"/>
  <c r="F207" i="9"/>
  <c r="F103" i="9"/>
  <c r="F191" i="9"/>
  <c r="F135" i="9"/>
  <c r="F199" i="9"/>
  <c r="F151" i="9"/>
  <c r="F111" i="9"/>
  <c r="F119" i="9"/>
  <c r="F127" i="9"/>
  <c r="F159" i="9"/>
  <c r="F87" i="9"/>
  <c r="F223" i="9"/>
  <c r="F79" i="9"/>
  <c r="F183" i="9"/>
  <c r="F167" i="9"/>
  <c r="F175" i="9"/>
  <c r="F95" i="9"/>
  <c r="F39" i="9"/>
  <c r="F23" i="9"/>
  <c r="F47" i="9"/>
  <c r="F55" i="9"/>
  <c r="F71" i="9"/>
  <c r="F15" i="9"/>
  <c r="F31" i="9"/>
  <c r="F63" i="9"/>
  <c r="F8" i="9"/>
  <c r="H8" i="9" s="1"/>
  <c r="E153" i="9"/>
  <c r="E73" i="9"/>
  <c r="E33" i="9"/>
  <c r="E113" i="9"/>
  <c r="E233" i="9"/>
  <c r="E193" i="9"/>
  <c r="F233" i="9" l="1"/>
  <c r="H231" i="9"/>
  <c r="H233" i="9" s="1"/>
  <c r="F177" i="9"/>
  <c r="H175" i="9"/>
  <c r="H177" i="9" s="1"/>
  <c r="F225" i="9"/>
  <c r="H223" i="9"/>
  <c r="H225" i="9" s="1"/>
  <c r="H119" i="9"/>
  <c r="H121" i="9" s="1"/>
  <c r="F121" i="9"/>
  <c r="H135" i="9"/>
  <c r="H137" i="9" s="1"/>
  <c r="F137" i="9"/>
  <c r="H191" i="9"/>
  <c r="H193" i="9" s="1"/>
  <c r="F193" i="9"/>
  <c r="F113" i="9"/>
  <c r="H111" i="9"/>
  <c r="H113" i="9" s="1"/>
  <c r="F161" i="9"/>
  <c r="H159" i="9"/>
  <c r="H161" i="9" s="1"/>
  <c r="H151" i="9"/>
  <c r="F105" i="9"/>
  <c r="H103" i="9"/>
  <c r="H105" i="9" s="1"/>
  <c r="H183" i="9"/>
  <c r="H185" i="9" s="1"/>
  <c r="F185" i="9"/>
  <c r="F169" i="9"/>
  <c r="H167" i="9"/>
  <c r="H169" i="9" s="1"/>
  <c r="H87" i="9"/>
  <c r="H89" i="9" s="1"/>
  <c r="F89" i="9"/>
  <c r="F97" i="9"/>
  <c r="H95" i="9"/>
  <c r="H97" i="9" s="1"/>
  <c r="F81" i="9"/>
  <c r="H79" i="9"/>
  <c r="H81" i="9" s="1"/>
  <c r="H127" i="9"/>
  <c r="H129" i="9" s="1"/>
  <c r="F129" i="9"/>
  <c r="H199" i="9"/>
  <c r="H201" i="9" s="1"/>
  <c r="F201" i="9"/>
  <c r="F209" i="9"/>
  <c r="H207" i="9"/>
  <c r="H209" i="9" s="1"/>
  <c r="H55" i="9"/>
  <c r="H57" i="9" s="1"/>
  <c r="F57" i="9"/>
  <c r="F33" i="9"/>
  <c r="H31" i="9"/>
  <c r="H33" i="9" s="1"/>
  <c r="H15" i="9"/>
  <c r="H17" i="9" s="1"/>
  <c r="F17" i="9"/>
  <c r="F25" i="9"/>
  <c r="H23" i="9"/>
  <c r="H25" i="9" s="1"/>
  <c r="F65" i="9"/>
  <c r="H63" i="9"/>
  <c r="H65" i="9" s="1"/>
  <c r="H47" i="9"/>
  <c r="H49" i="9" s="1"/>
  <c r="F49" i="9"/>
  <c r="F7" i="9"/>
  <c r="F41" i="9"/>
  <c r="H39" i="9"/>
  <c r="H41" i="9" s="1"/>
  <c r="F73" i="9"/>
  <c r="H71" i="9"/>
  <c r="H73" i="9" s="1"/>
  <c r="E121" i="9"/>
  <c r="E201" i="9"/>
  <c r="E81" i="9"/>
  <c r="E161" i="9"/>
  <c r="E41" i="9"/>
  <c r="H7" i="9" l="1"/>
  <c r="H9" i="9" s="1"/>
  <c r="F9" i="9"/>
  <c r="D9" i="9"/>
  <c r="C9" i="9"/>
  <c r="E9" i="9"/>
  <c r="G153" i="9"/>
  <c r="F153" i="9"/>
  <c r="H152" i="9"/>
  <c r="H153" i="9" s="1"/>
</calcChain>
</file>

<file path=xl/sharedStrings.xml><?xml version="1.0" encoding="utf-8"?>
<sst xmlns="http://schemas.openxmlformats.org/spreadsheetml/2006/main" count="239" uniqueCount="43">
  <si>
    <t>--</t>
  </si>
  <si>
    <t>Brasil</t>
  </si>
  <si>
    <t>Código do Município:</t>
  </si>
  <si>
    <t xml:space="preserve">PAINEL DE QUALIDADE DOS DADOS DE HANSENÍASE DOS MUNICÍPIOS BRASILEIROS </t>
  </si>
  <si>
    <t>Nome do Município:</t>
  </si>
  <si>
    <t>Unidade da Federação:</t>
  </si>
  <si>
    <t xml:space="preserve">Total </t>
  </si>
  <si>
    <t>Número de casos</t>
  </si>
  <si>
    <t>Total de casos</t>
  </si>
  <si>
    <t>Percentual</t>
  </si>
  <si>
    <t>Tabela 15 - Casos de hanseníase com a  variável classificação operacional ignorado/em branco.</t>
  </si>
  <si>
    <t>Tabela 22 - Casos de hanseníase com esquema terapêutico inicial ignorado/em branco.</t>
  </si>
  <si>
    <t>*Dados preliminares</t>
  </si>
  <si>
    <t>&lt;--- Digite aqui o código do município</t>
  </si>
  <si>
    <r>
      <t xml:space="preserve">Tabela 1 -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classificação operacional inicial Paucibacilar e esquema terapêutico inicial PQT/MB/12 doses ou classificação operacional inicial </t>
    </r>
    <r>
      <rPr>
        <sz val="10"/>
        <color rgb="FF2F75B5"/>
        <rFont val="Calibri"/>
        <family val="2"/>
        <scheme val="minor"/>
      </rPr>
      <t>Multibacilar</t>
    </r>
    <r>
      <rPr>
        <sz val="10"/>
        <color rgb="FF000000"/>
        <rFont val="Calibri"/>
        <family val="2"/>
        <scheme val="minor"/>
      </rPr>
      <t xml:space="preserve"> e esquema terapêutico inicial PQT/PB/6 doses.</t>
    </r>
  </si>
  <si>
    <t xml:space="preserve">Fonte: SINAN/SVSA/MS - ESUSVS/ES. </t>
  </si>
  <si>
    <r>
      <t>Tabela 2 - Casos</t>
    </r>
    <r>
      <rPr>
        <sz val="10"/>
        <color rgb="FF2F75B5"/>
        <rFont val="Calibri"/>
        <family val="2"/>
        <scheme val="minor"/>
      </rPr>
      <t xml:space="preserve"> de hanseníase</t>
    </r>
    <r>
      <rPr>
        <sz val="10"/>
        <color rgb="FF000000"/>
        <rFont val="Calibri"/>
        <family val="2"/>
        <scheme val="minor"/>
      </rPr>
      <t xml:space="preserve"> com classificação operacional atual Paucibacilar e esquema terapêutico atual PQT/MB/12 doses ou classificação operacional atual Multibacilar e esquema terapêutico atual PQT/PB/6 doses.</t>
    </r>
  </si>
  <si>
    <r>
      <t xml:space="preserve">Tabela 3 -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o número de contatos registrados menor do que o número de contatos examinados.</t>
    </r>
  </si>
  <si>
    <r>
      <t xml:space="preserve">Tabela 4 -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forma clínica Indeterminada ou Tuberculóide e baciloscopia positiva ou forma clínica Virchowiana e baciloscopia negativa.</t>
    </r>
  </si>
  <si>
    <r>
      <t xml:space="preserve">Tabela 5 -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baciloscopia positiva e classicação operacional inicial Paucibacilar.</t>
    </r>
  </si>
  <si>
    <r>
      <t xml:space="preserve">Tabela 6 -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duplo registro.</t>
    </r>
  </si>
  <si>
    <r>
      <t xml:space="preserve">Tabela 7 -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a vari</t>
    </r>
    <r>
      <rPr>
        <sz val="10"/>
        <color rgb="FF2F75B5"/>
        <rFont val="Calibri"/>
        <family val="2"/>
        <scheme val="minor"/>
      </rPr>
      <t>á</t>
    </r>
    <r>
      <rPr>
        <sz val="10"/>
        <color rgb="FF000000"/>
        <rFont val="Calibri"/>
        <family val="2"/>
        <scheme val="minor"/>
      </rPr>
      <t xml:space="preserve">vel sexo </t>
    </r>
    <r>
      <rPr>
        <sz val="10"/>
        <color rgb="FF2F75B5"/>
        <rFont val="Calibri"/>
        <family val="2"/>
        <scheme val="minor"/>
      </rPr>
      <t>ignorado/</t>
    </r>
    <r>
      <rPr>
        <sz val="10"/>
        <color rgb="FF000000"/>
        <rFont val="Calibri"/>
        <family val="2"/>
        <scheme val="minor"/>
      </rPr>
      <t>em branco.</t>
    </r>
  </si>
  <si>
    <r>
      <t xml:space="preserve">Tabela 8 -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a vari</t>
    </r>
    <r>
      <rPr>
        <sz val="10"/>
        <color rgb="FF2F75B5"/>
        <rFont val="Calibri"/>
        <family val="2"/>
        <scheme val="minor"/>
      </rPr>
      <t>á</t>
    </r>
    <r>
      <rPr>
        <sz val="10"/>
        <color rgb="FF000000"/>
        <rFont val="Calibri"/>
        <family val="2"/>
        <scheme val="minor"/>
      </rPr>
      <t xml:space="preserve">vel gestante </t>
    </r>
    <r>
      <rPr>
        <sz val="10"/>
        <color rgb="FF2F75B5"/>
        <rFont val="Calibri"/>
        <family val="2"/>
        <scheme val="minor"/>
      </rPr>
      <t>ignorado/</t>
    </r>
    <r>
      <rPr>
        <sz val="10"/>
        <color rgb="FF000000"/>
        <rFont val="Calibri"/>
        <family val="2"/>
        <scheme val="minor"/>
      </rPr>
      <t>em branco.</t>
    </r>
  </si>
  <si>
    <r>
      <t xml:space="preserve">Tabela 9 -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a vari</t>
    </r>
    <r>
      <rPr>
        <sz val="10"/>
        <color rgb="FF2F75B5"/>
        <rFont val="Calibri"/>
        <family val="2"/>
        <scheme val="minor"/>
      </rPr>
      <t>á</t>
    </r>
    <r>
      <rPr>
        <sz val="10"/>
        <color rgb="FF000000"/>
        <rFont val="Calibri"/>
        <family val="2"/>
        <scheme val="minor"/>
      </rPr>
      <t xml:space="preserve">vel raça/cor da pele </t>
    </r>
    <r>
      <rPr>
        <sz val="10"/>
        <color rgb="FF2F75B5"/>
        <rFont val="Calibri"/>
        <family val="2"/>
        <scheme val="minor"/>
      </rPr>
      <t>ignorado/</t>
    </r>
    <r>
      <rPr>
        <sz val="10"/>
        <color rgb="FF000000"/>
        <rFont val="Calibri"/>
        <family val="2"/>
        <scheme val="minor"/>
      </rPr>
      <t>em branco.</t>
    </r>
  </si>
  <si>
    <r>
      <t xml:space="preserve">Tabela 10 -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a vari</t>
    </r>
    <r>
      <rPr>
        <sz val="10"/>
        <color rgb="FF2F75B5"/>
        <rFont val="Calibri"/>
        <family val="2"/>
        <scheme val="minor"/>
      </rPr>
      <t>á</t>
    </r>
    <r>
      <rPr>
        <sz val="10"/>
        <color rgb="FF000000"/>
        <rFont val="Calibri"/>
        <family val="2"/>
        <scheme val="minor"/>
      </rPr>
      <t>vel escolaridade</t>
    </r>
    <r>
      <rPr>
        <sz val="10"/>
        <color rgb="FF2F75B5"/>
        <rFont val="Calibri"/>
        <family val="2"/>
        <scheme val="minor"/>
      </rPr>
      <t xml:space="preserve"> ignorado/</t>
    </r>
    <r>
      <rPr>
        <sz val="10"/>
        <color rgb="FF000000"/>
        <rFont val="Calibri"/>
        <family val="2"/>
        <scheme val="minor"/>
      </rPr>
      <t>em branco.</t>
    </r>
  </si>
  <si>
    <r>
      <t xml:space="preserve">Tabela 11 -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a vari</t>
    </r>
    <r>
      <rPr>
        <sz val="10"/>
        <color rgb="FF2F75B5"/>
        <rFont val="Calibri"/>
        <family val="2"/>
        <scheme val="minor"/>
      </rPr>
      <t>á</t>
    </r>
    <r>
      <rPr>
        <sz val="10"/>
        <color rgb="FF000000"/>
        <rFont val="Calibri"/>
        <family val="2"/>
        <scheme val="minor"/>
      </rPr>
      <t xml:space="preserve">vel zona de residência </t>
    </r>
    <r>
      <rPr>
        <sz val="10"/>
        <color rgb="FF2F75B5"/>
        <rFont val="Calibri"/>
        <family val="2"/>
        <scheme val="minor"/>
      </rPr>
      <t>ignorado/</t>
    </r>
    <r>
      <rPr>
        <sz val="10"/>
        <color rgb="FF000000"/>
        <rFont val="Calibri"/>
        <family val="2"/>
        <scheme val="minor"/>
      </rPr>
      <t>em branco.</t>
    </r>
  </si>
  <si>
    <r>
      <t xml:space="preserve">Tabela 12 -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a vari</t>
    </r>
    <r>
      <rPr>
        <sz val="10"/>
        <color rgb="FF2F75B5"/>
        <rFont val="Calibri"/>
        <family val="2"/>
        <scheme val="minor"/>
      </rPr>
      <t>á</t>
    </r>
    <r>
      <rPr>
        <sz val="10"/>
        <color rgb="FF000000"/>
        <rFont val="Calibri"/>
        <family val="2"/>
        <scheme val="minor"/>
      </rPr>
      <t>vel ocupação</t>
    </r>
    <r>
      <rPr>
        <sz val="10"/>
        <color rgb="FF2F75B5"/>
        <rFont val="Calibri"/>
        <family val="2"/>
        <scheme val="minor"/>
      </rPr>
      <t xml:space="preserve"> ignorado/</t>
    </r>
    <r>
      <rPr>
        <sz val="10"/>
        <color rgb="FF000000"/>
        <rFont val="Calibri"/>
        <family val="2"/>
        <scheme val="minor"/>
      </rPr>
      <t>em branco.</t>
    </r>
  </si>
  <si>
    <r>
      <t xml:space="preserve">Tabela 13 -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a vari</t>
    </r>
    <r>
      <rPr>
        <sz val="10"/>
        <color rgb="FF2F75B5"/>
        <rFont val="Calibri"/>
        <family val="2"/>
        <scheme val="minor"/>
      </rPr>
      <t>á</t>
    </r>
    <r>
      <rPr>
        <sz val="10"/>
        <color rgb="FF000000"/>
        <rFont val="Calibri"/>
        <family val="2"/>
        <scheme val="minor"/>
      </rPr>
      <t>vel número de lesões em branco.</t>
    </r>
  </si>
  <si>
    <r>
      <t xml:space="preserve">Tabela 14 -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a vari</t>
    </r>
    <r>
      <rPr>
        <sz val="10"/>
        <color rgb="FF2F75B5"/>
        <rFont val="Calibri"/>
        <family val="2"/>
        <scheme val="minor"/>
      </rPr>
      <t>á</t>
    </r>
    <r>
      <rPr>
        <sz val="10"/>
        <color rgb="FF000000"/>
        <rFont val="Calibri"/>
        <family val="2"/>
        <scheme val="minor"/>
      </rPr>
      <t xml:space="preserve">vel forma clínica </t>
    </r>
    <r>
      <rPr>
        <sz val="10"/>
        <color rgb="FF2F75B5"/>
        <rFont val="Calibri"/>
        <family val="2"/>
        <scheme val="minor"/>
      </rPr>
      <t>ignorado/</t>
    </r>
    <r>
      <rPr>
        <sz val="10"/>
        <color rgb="FF000000"/>
        <rFont val="Calibri"/>
        <family val="2"/>
        <scheme val="minor"/>
      </rPr>
      <t>em branco.</t>
    </r>
  </si>
  <si>
    <r>
      <t xml:space="preserve">Tabela 16 -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a vari</t>
    </r>
    <r>
      <rPr>
        <sz val="10"/>
        <color rgb="FF2F75B5"/>
        <rFont val="Calibri"/>
        <family val="2"/>
        <scheme val="minor"/>
      </rPr>
      <t>á</t>
    </r>
    <r>
      <rPr>
        <sz val="10"/>
        <color rgb="FF000000"/>
        <rFont val="Calibri"/>
        <family val="2"/>
        <scheme val="minor"/>
      </rPr>
      <t>vel número de nervos afetados em branco.</t>
    </r>
  </si>
  <si>
    <r>
      <t xml:space="preserve">Tabela 17 -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a avaliação do grau de incapacidade física no diagnóstico </t>
    </r>
    <r>
      <rPr>
        <sz val="10"/>
        <color rgb="FF2F75B5"/>
        <rFont val="Calibri"/>
        <family val="2"/>
        <scheme val="minor"/>
      </rPr>
      <t>ignorado/</t>
    </r>
    <r>
      <rPr>
        <sz val="10"/>
        <color rgb="FF000000"/>
        <rFont val="Calibri"/>
        <family val="2"/>
        <scheme val="minor"/>
      </rPr>
      <t>em branco.</t>
    </r>
  </si>
  <si>
    <r>
      <t xml:space="preserve">Tabela 18 -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o grau de incapacidade física no diagnóstico não avaliado.</t>
    </r>
  </si>
  <si>
    <r>
      <t xml:space="preserve">Tabela 19 -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rFont val="Calibri"/>
        <family val="2"/>
        <scheme val="minor"/>
      </rPr>
      <t xml:space="preserve"> com a vari</t>
    </r>
    <r>
      <rPr>
        <sz val="10"/>
        <color rgb="FF2F75B5"/>
        <rFont val="Calibri"/>
        <family val="2"/>
        <scheme val="minor"/>
      </rPr>
      <t>á</t>
    </r>
    <r>
      <rPr>
        <sz val="10"/>
        <rFont val="Calibri"/>
        <family val="2"/>
        <scheme val="minor"/>
      </rPr>
      <t xml:space="preserve">vel modo de detecção </t>
    </r>
    <r>
      <rPr>
        <sz val="10"/>
        <color rgb="FF2F75B5"/>
        <rFont val="Calibri"/>
        <family val="2"/>
        <scheme val="minor"/>
      </rPr>
      <t>ignorado/</t>
    </r>
    <r>
      <rPr>
        <sz val="10"/>
        <rFont val="Calibri"/>
        <family val="2"/>
        <scheme val="minor"/>
      </rPr>
      <t>em branco.</t>
    </r>
  </si>
  <si>
    <r>
      <t xml:space="preserve">Tabela 20 -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</t>
    </r>
    <r>
      <rPr>
        <sz val="10"/>
        <color rgb="FF2F75B5"/>
        <rFont val="Calibri"/>
        <family val="2"/>
        <scheme val="minor"/>
      </rPr>
      <t>a variável</t>
    </r>
    <r>
      <rPr>
        <sz val="10"/>
        <color rgb="FF000000"/>
        <rFont val="Calibri"/>
        <family val="2"/>
        <scheme val="minor"/>
      </rPr>
      <t xml:space="preserve">  baciloscopia </t>
    </r>
    <r>
      <rPr>
        <sz val="10"/>
        <color rgb="FF2F75B5"/>
        <rFont val="Calibri"/>
        <family val="2"/>
        <scheme val="minor"/>
      </rPr>
      <t>ignorado/</t>
    </r>
    <r>
      <rPr>
        <sz val="10"/>
        <color rgb="FF000000"/>
        <rFont val="Calibri"/>
        <family val="2"/>
        <scheme val="minor"/>
      </rPr>
      <t>em branco.</t>
    </r>
  </si>
  <si>
    <r>
      <t xml:space="preserve">Tabela 21 -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a baciloscopia não realizada.</t>
    </r>
  </si>
  <si>
    <r>
      <t xml:space="preserve">Tabela 23 -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contatos registrados em branco.</t>
    </r>
  </si>
  <si>
    <r>
      <t xml:space="preserve">Tabela 24 -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contatos registrados preenchidos com zero.</t>
    </r>
  </si>
  <si>
    <r>
      <t xml:space="preserve">Tabela 25 -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classificação operacional atual </t>
    </r>
    <r>
      <rPr>
        <sz val="10"/>
        <color rgb="FF2F75B5"/>
        <rFont val="Calibri"/>
        <family val="2"/>
        <scheme val="minor"/>
      </rPr>
      <t>ignorado/</t>
    </r>
    <r>
      <rPr>
        <sz val="10"/>
        <color rgb="FF000000"/>
        <rFont val="Calibri"/>
        <family val="2"/>
        <scheme val="minor"/>
      </rPr>
      <t>em branco.</t>
    </r>
  </si>
  <si>
    <r>
      <t xml:space="preserve">Tabela 26 -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esquema terapêutico atual </t>
    </r>
    <r>
      <rPr>
        <sz val="10"/>
        <color rgb="FF2F75B5"/>
        <rFont val="Calibri"/>
        <family val="2"/>
        <scheme val="minor"/>
      </rPr>
      <t>ignorado/</t>
    </r>
    <r>
      <rPr>
        <sz val="10"/>
        <color rgb="FF000000"/>
        <rFont val="Calibri"/>
        <family val="2"/>
        <scheme val="minor"/>
      </rPr>
      <t xml:space="preserve">em branco.  </t>
    </r>
  </si>
  <si>
    <r>
      <t xml:space="preserve">Tabela 27 -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epis</t>
    </r>
    <r>
      <rPr>
        <sz val="10"/>
        <color rgb="FF2F75B5"/>
        <rFont val="Calibri"/>
        <family val="2"/>
        <scheme val="minor"/>
      </rPr>
      <t>ó</t>
    </r>
    <r>
      <rPr>
        <sz val="10"/>
        <color rgb="FF000000"/>
        <rFont val="Calibri"/>
        <family val="2"/>
        <scheme val="minor"/>
      </rPr>
      <t xml:space="preserve">dio reacional </t>
    </r>
    <r>
      <rPr>
        <sz val="10"/>
        <color rgb="FF2F75B5"/>
        <rFont val="Calibri"/>
        <family val="2"/>
        <scheme val="minor"/>
      </rPr>
      <t>ignorado/</t>
    </r>
    <r>
      <rPr>
        <sz val="10"/>
        <color rgb="FF000000"/>
        <rFont val="Calibri"/>
        <family val="2"/>
        <scheme val="minor"/>
      </rPr>
      <t xml:space="preserve">em branco. </t>
    </r>
  </si>
  <si>
    <r>
      <t xml:space="preserve">Tabela 28 -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número de doses supervisionadas em branco.</t>
    </r>
  </si>
  <si>
    <r>
      <t xml:space="preserve">Tabela 29 - Casos </t>
    </r>
    <r>
      <rPr>
        <sz val="10"/>
        <color rgb="FF2F75B5"/>
        <rFont val="Calibri"/>
        <family val="2"/>
        <scheme val="minor"/>
      </rPr>
      <t>de hanseníase</t>
    </r>
    <r>
      <rPr>
        <sz val="10"/>
        <color rgb="FF000000"/>
        <rFont val="Calibri"/>
        <family val="2"/>
        <scheme val="minor"/>
      </rPr>
      <t xml:space="preserve"> com número de contatos examinados em branco.  </t>
    </r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</si>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</sst>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F75B5"/>
      <name val="Calibri"/>
      <family val="2"/>
      <scheme val="minor"/>
    </font>
    <font>
      <b/>
      <sz val="10"/>
      <color rgb="FF2F75B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18" fillId="33" borderId="0" xfId="0" applyFont="1" applyFill="1"/>
    <xf numFmtId="164" fontId="18" fillId="33" borderId="0" xfId="1" applyNumberFormat="1" applyFont="1" applyFill="1" applyBorder="1" applyAlignment="1" applyProtection="1">
      <alignment horizontal="right"/>
    </xf>
    <xf numFmtId="0" fontId="18" fillId="33" borderId="0" xfId="0" applyFont="1" applyFill="1" applyAlignment="1">
      <alignment horizontal="right"/>
    </xf>
    <xf numFmtId="0" fontId="23" fillId="34" borderId="0" xfId="0" applyFont="1" applyFill="1" applyAlignment="1">
      <alignment vertical="center" wrapText="1"/>
    </xf>
    <xf numFmtId="0" fontId="21" fillId="34" borderId="0" xfId="0" applyFont="1" applyFill="1" applyAlignment="1">
      <alignment vertical="center"/>
    </xf>
    <xf numFmtId="0" fontId="22" fillId="34" borderId="0" xfId="0" applyFont="1" applyFill="1" applyAlignment="1">
      <alignment horizontal="right" vertical="center" wrapText="1"/>
    </xf>
    <xf numFmtId="0" fontId="22" fillId="34" borderId="0" xfId="0" applyFont="1" applyFill="1" applyAlignment="1">
      <alignment vertical="center"/>
    </xf>
    <xf numFmtId="0" fontId="24" fillId="0" borderId="0" xfId="0" applyFont="1"/>
    <xf numFmtId="0" fontId="24" fillId="34" borderId="0" xfId="0" applyFont="1" applyFill="1"/>
    <xf numFmtId="0" fontId="23" fillId="34" borderId="0" xfId="0" applyFont="1" applyFill="1" applyAlignment="1">
      <alignment vertical="center"/>
    </xf>
    <xf numFmtId="0" fontId="24" fillId="34" borderId="0" xfId="0" applyFont="1" applyFill="1" applyAlignment="1">
      <alignment horizontal="right" vertical="center"/>
    </xf>
    <xf numFmtId="0" fontId="24" fillId="34" borderId="0" xfId="0" applyFont="1" applyFill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center" textRotation="90"/>
    </xf>
    <xf numFmtId="0" fontId="24" fillId="34" borderId="0" xfId="0" applyFont="1" applyFill="1" applyAlignment="1">
      <alignment horizontal="right"/>
    </xf>
    <xf numFmtId="0" fontId="24" fillId="34" borderId="11" xfId="0" applyFont="1" applyFill="1" applyBorder="1"/>
    <xf numFmtId="0" fontId="23" fillId="34" borderId="11" xfId="0" applyFont="1" applyFill="1" applyBorder="1" applyAlignment="1">
      <alignment horizontal="right" vertical="center"/>
    </xf>
    <xf numFmtId="0" fontId="26" fillId="34" borderId="0" xfId="0" applyFont="1" applyFill="1"/>
    <xf numFmtId="3" fontId="24" fillId="34" borderId="0" xfId="0" applyNumberFormat="1" applyFont="1" applyFill="1"/>
    <xf numFmtId="0" fontId="23" fillId="34" borderId="10" xfId="0" applyFont="1" applyFill="1" applyBorder="1"/>
    <xf numFmtId="0" fontId="24" fillId="34" borderId="10" xfId="0" applyFont="1" applyFill="1" applyBorder="1" applyAlignment="1">
      <alignment horizontal="right"/>
    </xf>
    <xf numFmtId="0" fontId="23" fillId="34" borderId="0" xfId="0" applyFont="1" applyFill="1"/>
    <xf numFmtId="3" fontId="24" fillId="34" borderId="0" xfId="0" applyNumberFormat="1" applyFont="1" applyFill="1" applyAlignment="1">
      <alignment horizontal="right"/>
    </xf>
    <xf numFmtId="0" fontId="24" fillId="34" borderId="10" xfId="0" applyFont="1" applyFill="1" applyBorder="1"/>
    <xf numFmtId="0" fontId="23" fillId="34" borderId="10" xfId="0" applyFont="1" applyFill="1" applyBorder="1" applyAlignment="1">
      <alignment horizontal="right"/>
    </xf>
    <xf numFmtId="0" fontId="19" fillId="34" borderId="10" xfId="0" applyFont="1" applyFill="1" applyBorder="1"/>
    <xf numFmtId="0" fontId="20" fillId="34" borderId="10" xfId="0" applyFont="1" applyFill="1" applyBorder="1"/>
    <xf numFmtId="0" fontId="20" fillId="34" borderId="0" xfId="0" applyFont="1" applyFill="1"/>
    <xf numFmtId="0" fontId="23" fillId="34" borderId="0" xfId="0" applyFont="1" applyFill="1" applyAlignment="1">
      <alignment horizontal="right"/>
    </xf>
    <xf numFmtId="0" fontId="20" fillId="34" borderId="0" xfId="0" applyFont="1" applyFill="1" applyAlignment="1">
      <alignment horizontal="right"/>
    </xf>
    <xf numFmtId="0" fontId="20" fillId="34" borderId="11" xfId="0" applyFont="1" applyFill="1" applyBorder="1" applyAlignment="1">
      <alignment horizontal="right" vertical="center"/>
    </xf>
    <xf numFmtId="2" fontId="24" fillId="34" borderId="0" xfId="0" applyNumberFormat="1" applyFont="1" applyFill="1" applyAlignment="1">
      <alignment horizontal="right"/>
    </xf>
    <xf numFmtId="0" fontId="23" fillId="34" borderId="12" xfId="0" applyFont="1" applyFill="1" applyBorder="1"/>
    <xf numFmtId="2" fontId="24" fillId="34" borderId="12" xfId="0" applyNumberFormat="1" applyFont="1" applyFill="1" applyBorder="1" applyAlignment="1">
      <alignment horizontal="right"/>
    </xf>
    <xf numFmtId="3" fontId="24" fillId="35" borderId="0" xfId="0" applyNumberFormat="1" applyFont="1" applyFill="1" applyAlignment="1">
      <alignment horizontal="right"/>
    </xf>
    <xf numFmtId="0" fontId="23" fillId="34" borderId="10" xfId="0" applyFont="1" applyFill="1" applyBorder="1"/>
    <xf numFmtId="0" fontId="20" fillId="34" borderId="10" xfId="0" applyFont="1" applyFill="1" applyBorder="1"/>
    <xf numFmtId="0" fontId="24" fillId="34" borderId="11" xfId="0" applyFont="1" applyFill="1" applyBorder="1"/>
    <xf numFmtId="0" fontId="19" fillId="34" borderId="11" xfId="0" applyFont="1" applyFill="1" applyBorder="1"/>
    <xf numFmtId="0" fontId="24" fillId="34" borderId="10" xfId="0" applyFont="1" applyFill="1" applyBorder="1" applyAlignment="1">
      <alignment horizontal="left" wrapText="1"/>
    </xf>
    <xf numFmtId="0" fontId="24" fillId="34" borderId="0" xfId="0" applyFont="1" applyFill="1"/>
    <xf numFmtId="0" fontId="23" fillId="34" borderId="0" xfId="0" applyFont="1" applyFill="1" applyAlignment="1">
      <alignment horizontal="left" vertical="top"/>
    </xf>
    <xf numFmtId="0" fontId="23" fillId="34" borderId="0" xfId="0" applyFont="1" applyFill="1" applyAlignment="1">
      <alignment vertical="center"/>
    </xf>
    <xf numFmtId="0" fontId="24" fillId="34" borderId="10" xfId="0" applyFont="1" applyFill="1" applyBorder="1" applyAlignment="1">
      <alignment horizontal="left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T244"/>
  <sheetViews>
    <sheetView tabSelected="1" zoomScaleNormal="100" workbookViewId="0">
      <selection activeCell="J216" sqref="J216"/>
    </sheetView>
  </sheetViews>
  <sheetFormatPr defaultRowHeight="12.75" customHeight="1" x14ac:dyDescent="0.4"/>
  <cols>
    <col min="1" max="1" width="17.73046875" style="1" customWidth="1"/>
    <col min="2" max="2" width="14.59765625" style="1" bestFit="1" customWidth="1"/>
    <col min="3" max="3" width="17.3984375" style="3" customWidth="1"/>
    <col min="4" max="7" width="17.73046875" style="1" customWidth="1"/>
    <col min="8" max="8" width="17.73046875" style="3" customWidth="1"/>
    <col min="9" max="9" width="11" style="1" customWidth="1"/>
    <col min="10" max="10" width="7.73046875" style="1" customWidth="1"/>
    <col min="11" max="11" width="7.1328125" style="1" customWidth="1"/>
    <col min="12" max="12" width="6" style="1" customWidth="1"/>
    <col min="13" max="13" width="47.265625" style="1" customWidth="1"/>
    <col min="14" max="14" width="9.3984375" style="1" customWidth="1"/>
    <col min="15" max="30" width="10.265625" style="1" customWidth="1"/>
    <col min="31" max="31" width="9.59765625" style="1" customWidth="1"/>
    <col min="32" max="247" width="9.1328125" style="1"/>
    <col min="248" max="248" width="10.59765625" style="1" customWidth="1"/>
    <col min="249" max="249" width="11.73046875" style="1" customWidth="1"/>
    <col min="250" max="250" width="15.3984375" style="1" customWidth="1"/>
    <col min="251" max="251" width="12.3984375" style="1" customWidth="1"/>
    <col min="252" max="252" width="11.73046875" style="1" customWidth="1"/>
    <col min="253" max="253" width="10.86328125" style="1" customWidth="1"/>
    <col min="254" max="254" width="14.86328125" style="1" customWidth="1"/>
    <col min="255" max="255" width="10.86328125" style="1" customWidth="1"/>
    <col min="256" max="256" width="11.59765625" style="1" customWidth="1"/>
    <col min="257" max="257" width="12.3984375" style="1" bestFit="1" customWidth="1"/>
    <col min="258" max="259" width="10.86328125" style="1" customWidth="1"/>
    <col min="260" max="260" width="15.265625" style="1" customWidth="1"/>
    <col min="261" max="264" width="10.86328125" style="1" customWidth="1"/>
    <col min="265" max="265" width="11.1328125" style="1" customWidth="1"/>
    <col min="266" max="266" width="12.59765625" style="1" customWidth="1"/>
    <col min="267" max="267" width="12.1328125" style="1" customWidth="1"/>
    <col min="268" max="268" width="19" style="1" customWidth="1"/>
    <col min="269" max="270" width="9.3984375" style="1" customWidth="1"/>
    <col min="271" max="286" width="10.265625" style="1" customWidth="1"/>
    <col min="287" max="287" width="9.59765625" style="1" customWidth="1"/>
    <col min="288" max="503" width="9.1328125" style="1"/>
    <col min="504" max="504" width="10.59765625" style="1" customWidth="1"/>
    <col min="505" max="505" width="11.73046875" style="1" customWidth="1"/>
    <col min="506" max="506" width="15.3984375" style="1" customWidth="1"/>
    <col min="507" max="507" width="12.3984375" style="1" customWidth="1"/>
    <col min="508" max="508" width="11.73046875" style="1" customWidth="1"/>
    <col min="509" max="509" width="10.86328125" style="1" customWidth="1"/>
    <col min="510" max="510" width="14.86328125" style="1" customWidth="1"/>
    <col min="511" max="511" width="10.86328125" style="1" customWidth="1"/>
    <col min="512" max="512" width="11.59765625" style="1" customWidth="1"/>
    <col min="513" max="513" width="12.3984375" style="1" bestFit="1" customWidth="1"/>
    <col min="514" max="515" width="10.86328125" style="1" customWidth="1"/>
    <col min="516" max="516" width="15.265625" style="1" customWidth="1"/>
    <col min="517" max="520" width="10.86328125" style="1" customWidth="1"/>
    <col min="521" max="521" width="11.1328125" style="1" customWidth="1"/>
    <col min="522" max="522" width="12.59765625" style="1" customWidth="1"/>
    <col min="523" max="523" width="12.1328125" style="1" customWidth="1"/>
    <col min="524" max="524" width="19" style="1" customWidth="1"/>
    <col min="525" max="526" width="9.3984375" style="1" customWidth="1"/>
    <col min="527" max="542" width="10.265625" style="1" customWidth="1"/>
    <col min="543" max="543" width="9.59765625" style="1" customWidth="1"/>
    <col min="544" max="759" width="9.1328125" style="1"/>
    <col min="760" max="760" width="10.59765625" style="1" customWidth="1"/>
    <col min="761" max="761" width="11.73046875" style="1" customWidth="1"/>
    <col min="762" max="762" width="15.3984375" style="1" customWidth="1"/>
    <col min="763" max="763" width="12.3984375" style="1" customWidth="1"/>
    <col min="764" max="764" width="11.73046875" style="1" customWidth="1"/>
    <col min="765" max="765" width="10.86328125" style="1" customWidth="1"/>
    <col min="766" max="766" width="14.86328125" style="1" customWidth="1"/>
    <col min="767" max="767" width="10.86328125" style="1" customWidth="1"/>
    <col min="768" max="768" width="11.59765625" style="1" customWidth="1"/>
    <col min="769" max="769" width="12.3984375" style="1" bestFit="1" customWidth="1"/>
    <col min="770" max="771" width="10.86328125" style="1" customWidth="1"/>
    <col min="772" max="772" width="15.265625" style="1" customWidth="1"/>
    <col min="773" max="776" width="10.86328125" style="1" customWidth="1"/>
    <col min="777" max="777" width="11.1328125" style="1" customWidth="1"/>
    <col min="778" max="778" width="12.59765625" style="1" customWidth="1"/>
    <col min="779" max="779" width="12.1328125" style="1" customWidth="1"/>
    <col min="780" max="780" width="19" style="1" customWidth="1"/>
    <col min="781" max="782" width="9.3984375" style="1" customWidth="1"/>
    <col min="783" max="798" width="10.265625" style="1" customWidth="1"/>
    <col min="799" max="799" width="9.59765625" style="1" customWidth="1"/>
    <col min="800" max="1015" width="9.1328125" style="1"/>
    <col min="1016" max="1016" width="10.59765625" style="1" customWidth="1"/>
    <col min="1017" max="1017" width="11.73046875" style="1" customWidth="1"/>
    <col min="1018" max="1018" width="15.3984375" style="1" customWidth="1"/>
    <col min="1019" max="1019" width="12.3984375" style="1" customWidth="1"/>
    <col min="1020" max="1020" width="11.73046875" style="1" customWidth="1"/>
    <col min="1021" max="1021" width="10.86328125" style="1" customWidth="1"/>
    <col min="1022" max="1022" width="14.86328125" style="1" customWidth="1"/>
    <col min="1023" max="1023" width="10.86328125" style="1" customWidth="1"/>
    <col min="1024" max="1024" width="11.59765625" style="1" customWidth="1"/>
    <col min="1025" max="1025" width="12.3984375" style="1" bestFit="1" customWidth="1"/>
    <col min="1026" max="1027" width="10.86328125" style="1" customWidth="1"/>
    <col min="1028" max="1028" width="15.265625" style="1" customWidth="1"/>
    <col min="1029" max="1032" width="10.86328125" style="1" customWidth="1"/>
    <col min="1033" max="1033" width="11.1328125" style="1" customWidth="1"/>
    <col min="1034" max="1034" width="12.59765625" style="1" customWidth="1"/>
    <col min="1035" max="1035" width="12.1328125" style="1" customWidth="1"/>
    <col min="1036" max="1036" width="19" style="1" customWidth="1"/>
    <col min="1037" max="1038" width="9.3984375" style="1" customWidth="1"/>
    <col min="1039" max="1054" width="10.265625" style="1" customWidth="1"/>
    <col min="1055" max="1055" width="9.59765625" style="1" customWidth="1"/>
    <col min="1056" max="1271" width="9.1328125" style="1"/>
    <col min="1272" max="1272" width="10.59765625" style="1" customWidth="1"/>
    <col min="1273" max="1273" width="11.73046875" style="1" customWidth="1"/>
    <col min="1274" max="1274" width="15.3984375" style="1" customWidth="1"/>
    <col min="1275" max="1275" width="12.3984375" style="1" customWidth="1"/>
    <col min="1276" max="1276" width="11.73046875" style="1" customWidth="1"/>
    <col min="1277" max="1277" width="10.86328125" style="1" customWidth="1"/>
    <col min="1278" max="1278" width="14.86328125" style="1" customWidth="1"/>
    <col min="1279" max="1279" width="10.86328125" style="1" customWidth="1"/>
    <col min="1280" max="1280" width="11.59765625" style="1" customWidth="1"/>
    <col min="1281" max="1281" width="12.3984375" style="1" bestFit="1" customWidth="1"/>
    <col min="1282" max="1283" width="10.86328125" style="1" customWidth="1"/>
    <col min="1284" max="1284" width="15.265625" style="1" customWidth="1"/>
    <col min="1285" max="1288" width="10.86328125" style="1" customWidth="1"/>
    <col min="1289" max="1289" width="11.1328125" style="1" customWidth="1"/>
    <col min="1290" max="1290" width="12.59765625" style="1" customWidth="1"/>
    <col min="1291" max="1291" width="12.1328125" style="1" customWidth="1"/>
    <col min="1292" max="1292" width="19" style="1" customWidth="1"/>
    <col min="1293" max="1294" width="9.3984375" style="1" customWidth="1"/>
    <col min="1295" max="1310" width="10.265625" style="1" customWidth="1"/>
    <col min="1311" max="1311" width="9.59765625" style="1" customWidth="1"/>
    <col min="1312" max="1527" width="9.1328125" style="1"/>
    <col min="1528" max="1528" width="10.59765625" style="1" customWidth="1"/>
    <col min="1529" max="1529" width="11.73046875" style="1" customWidth="1"/>
    <col min="1530" max="1530" width="15.3984375" style="1" customWidth="1"/>
    <col min="1531" max="1531" width="12.3984375" style="1" customWidth="1"/>
    <col min="1532" max="1532" width="11.73046875" style="1" customWidth="1"/>
    <col min="1533" max="1533" width="10.86328125" style="1" customWidth="1"/>
    <col min="1534" max="1534" width="14.86328125" style="1" customWidth="1"/>
    <col min="1535" max="1535" width="10.86328125" style="1" customWidth="1"/>
    <col min="1536" max="1536" width="11.59765625" style="1" customWidth="1"/>
    <col min="1537" max="1537" width="12.3984375" style="1" bestFit="1" customWidth="1"/>
    <col min="1538" max="1539" width="10.86328125" style="1" customWidth="1"/>
    <col min="1540" max="1540" width="15.265625" style="1" customWidth="1"/>
    <col min="1541" max="1544" width="10.86328125" style="1" customWidth="1"/>
    <col min="1545" max="1545" width="11.1328125" style="1" customWidth="1"/>
    <col min="1546" max="1546" width="12.59765625" style="1" customWidth="1"/>
    <col min="1547" max="1547" width="12.1328125" style="1" customWidth="1"/>
    <col min="1548" max="1548" width="19" style="1" customWidth="1"/>
    <col min="1549" max="1550" width="9.3984375" style="1" customWidth="1"/>
    <col min="1551" max="1566" width="10.265625" style="1" customWidth="1"/>
    <col min="1567" max="1567" width="9.59765625" style="1" customWidth="1"/>
    <col min="1568" max="1783" width="9.1328125" style="1"/>
    <col min="1784" max="1784" width="10.59765625" style="1" customWidth="1"/>
    <col min="1785" max="1785" width="11.73046875" style="1" customWidth="1"/>
    <col min="1786" max="1786" width="15.3984375" style="1" customWidth="1"/>
    <col min="1787" max="1787" width="12.3984375" style="1" customWidth="1"/>
    <col min="1788" max="1788" width="11.73046875" style="1" customWidth="1"/>
    <col min="1789" max="1789" width="10.86328125" style="1" customWidth="1"/>
    <col min="1790" max="1790" width="14.86328125" style="1" customWidth="1"/>
    <col min="1791" max="1791" width="10.86328125" style="1" customWidth="1"/>
    <col min="1792" max="1792" width="11.59765625" style="1" customWidth="1"/>
    <col min="1793" max="1793" width="12.3984375" style="1" bestFit="1" customWidth="1"/>
    <col min="1794" max="1795" width="10.86328125" style="1" customWidth="1"/>
    <col min="1796" max="1796" width="15.265625" style="1" customWidth="1"/>
    <col min="1797" max="1800" width="10.86328125" style="1" customWidth="1"/>
    <col min="1801" max="1801" width="11.1328125" style="1" customWidth="1"/>
    <col min="1802" max="1802" width="12.59765625" style="1" customWidth="1"/>
    <col min="1803" max="1803" width="12.1328125" style="1" customWidth="1"/>
    <col min="1804" max="1804" width="19" style="1" customWidth="1"/>
    <col min="1805" max="1806" width="9.3984375" style="1" customWidth="1"/>
    <col min="1807" max="1822" width="10.265625" style="1" customWidth="1"/>
    <col min="1823" max="1823" width="9.59765625" style="1" customWidth="1"/>
    <col min="1824" max="2039" width="9.1328125" style="1"/>
    <col min="2040" max="2040" width="10.59765625" style="1" customWidth="1"/>
    <col min="2041" max="2041" width="11.73046875" style="1" customWidth="1"/>
    <col min="2042" max="2042" width="15.3984375" style="1" customWidth="1"/>
    <col min="2043" max="2043" width="12.3984375" style="1" customWidth="1"/>
    <col min="2044" max="2044" width="11.73046875" style="1" customWidth="1"/>
    <col min="2045" max="2045" width="10.86328125" style="1" customWidth="1"/>
    <col min="2046" max="2046" width="14.86328125" style="1" customWidth="1"/>
    <col min="2047" max="2047" width="10.86328125" style="1" customWidth="1"/>
    <col min="2048" max="2048" width="11.59765625" style="1" customWidth="1"/>
    <col min="2049" max="2049" width="12.3984375" style="1" bestFit="1" customWidth="1"/>
    <col min="2050" max="2051" width="10.86328125" style="1" customWidth="1"/>
    <col min="2052" max="2052" width="15.265625" style="1" customWidth="1"/>
    <col min="2053" max="2056" width="10.86328125" style="1" customWidth="1"/>
    <col min="2057" max="2057" width="11.1328125" style="1" customWidth="1"/>
    <col min="2058" max="2058" width="12.59765625" style="1" customWidth="1"/>
    <col min="2059" max="2059" width="12.1328125" style="1" customWidth="1"/>
    <col min="2060" max="2060" width="19" style="1" customWidth="1"/>
    <col min="2061" max="2062" width="9.3984375" style="1" customWidth="1"/>
    <col min="2063" max="2078" width="10.265625" style="1" customWidth="1"/>
    <col min="2079" max="2079" width="9.59765625" style="1" customWidth="1"/>
    <col min="2080" max="2295" width="9.1328125" style="1"/>
    <col min="2296" max="2296" width="10.59765625" style="1" customWidth="1"/>
    <col min="2297" max="2297" width="11.73046875" style="1" customWidth="1"/>
    <col min="2298" max="2298" width="15.3984375" style="1" customWidth="1"/>
    <col min="2299" max="2299" width="12.3984375" style="1" customWidth="1"/>
    <col min="2300" max="2300" width="11.73046875" style="1" customWidth="1"/>
    <col min="2301" max="2301" width="10.86328125" style="1" customWidth="1"/>
    <col min="2302" max="2302" width="14.86328125" style="1" customWidth="1"/>
    <col min="2303" max="2303" width="10.86328125" style="1" customWidth="1"/>
    <col min="2304" max="2304" width="11.59765625" style="1" customWidth="1"/>
    <col min="2305" max="2305" width="12.3984375" style="1" bestFit="1" customWidth="1"/>
    <col min="2306" max="2307" width="10.86328125" style="1" customWidth="1"/>
    <col min="2308" max="2308" width="15.265625" style="1" customWidth="1"/>
    <col min="2309" max="2312" width="10.86328125" style="1" customWidth="1"/>
    <col min="2313" max="2313" width="11.1328125" style="1" customWidth="1"/>
    <col min="2314" max="2314" width="12.59765625" style="1" customWidth="1"/>
    <col min="2315" max="2315" width="12.1328125" style="1" customWidth="1"/>
    <col min="2316" max="2316" width="19" style="1" customWidth="1"/>
    <col min="2317" max="2318" width="9.3984375" style="1" customWidth="1"/>
    <col min="2319" max="2334" width="10.265625" style="1" customWidth="1"/>
    <col min="2335" max="2335" width="9.59765625" style="1" customWidth="1"/>
    <col min="2336" max="2551" width="9.1328125" style="1"/>
    <col min="2552" max="2552" width="10.59765625" style="1" customWidth="1"/>
    <col min="2553" max="2553" width="11.73046875" style="1" customWidth="1"/>
    <col min="2554" max="2554" width="15.3984375" style="1" customWidth="1"/>
    <col min="2555" max="2555" width="12.3984375" style="1" customWidth="1"/>
    <col min="2556" max="2556" width="11.73046875" style="1" customWidth="1"/>
    <col min="2557" max="2557" width="10.86328125" style="1" customWidth="1"/>
    <col min="2558" max="2558" width="14.86328125" style="1" customWidth="1"/>
    <col min="2559" max="2559" width="10.86328125" style="1" customWidth="1"/>
    <col min="2560" max="2560" width="11.59765625" style="1" customWidth="1"/>
    <col min="2561" max="2561" width="12.3984375" style="1" bestFit="1" customWidth="1"/>
    <col min="2562" max="2563" width="10.86328125" style="1" customWidth="1"/>
    <col min="2564" max="2564" width="15.265625" style="1" customWidth="1"/>
    <col min="2565" max="2568" width="10.86328125" style="1" customWidth="1"/>
    <col min="2569" max="2569" width="11.1328125" style="1" customWidth="1"/>
    <col min="2570" max="2570" width="12.59765625" style="1" customWidth="1"/>
    <col min="2571" max="2571" width="12.1328125" style="1" customWidth="1"/>
    <col min="2572" max="2572" width="19" style="1" customWidth="1"/>
    <col min="2573" max="2574" width="9.3984375" style="1" customWidth="1"/>
    <col min="2575" max="2590" width="10.265625" style="1" customWidth="1"/>
    <col min="2591" max="2591" width="9.59765625" style="1" customWidth="1"/>
    <col min="2592" max="2807" width="9.1328125" style="1"/>
    <col min="2808" max="2808" width="10.59765625" style="1" customWidth="1"/>
    <col min="2809" max="2809" width="11.73046875" style="1" customWidth="1"/>
    <col min="2810" max="2810" width="15.3984375" style="1" customWidth="1"/>
    <col min="2811" max="2811" width="12.3984375" style="1" customWidth="1"/>
    <col min="2812" max="2812" width="11.73046875" style="1" customWidth="1"/>
    <col min="2813" max="2813" width="10.86328125" style="1" customWidth="1"/>
    <col min="2814" max="2814" width="14.86328125" style="1" customWidth="1"/>
    <col min="2815" max="2815" width="10.86328125" style="1" customWidth="1"/>
    <col min="2816" max="2816" width="11.59765625" style="1" customWidth="1"/>
    <col min="2817" max="2817" width="12.3984375" style="1" bestFit="1" customWidth="1"/>
    <col min="2818" max="2819" width="10.86328125" style="1" customWidth="1"/>
    <col min="2820" max="2820" width="15.265625" style="1" customWidth="1"/>
    <col min="2821" max="2824" width="10.86328125" style="1" customWidth="1"/>
    <col min="2825" max="2825" width="11.1328125" style="1" customWidth="1"/>
    <col min="2826" max="2826" width="12.59765625" style="1" customWidth="1"/>
    <col min="2827" max="2827" width="12.1328125" style="1" customWidth="1"/>
    <col min="2828" max="2828" width="19" style="1" customWidth="1"/>
    <col min="2829" max="2830" width="9.3984375" style="1" customWidth="1"/>
    <col min="2831" max="2846" width="10.265625" style="1" customWidth="1"/>
    <col min="2847" max="2847" width="9.59765625" style="1" customWidth="1"/>
    <col min="2848" max="3063" width="9.1328125" style="1"/>
    <col min="3064" max="3064" width="10.59765625" style="1" customWidth="1"/>
    <col min="3065" max="3065" width="11.73046875" style="1" customWidth="1"/>
    <col min="3066" max="3066" width="15.3984375" style="1" customWidth="1"/>
    <col min="3067" max="3067" width="12.3984375" style="1" customWidth="1"/>
    <col min="3068" max="3068" width="11.73046875" style="1" customWidth="1"/>
    <col min="3069" max="3069" width="10.86328125" style="1" customWidth="1"/>
    <col min="3070" max="3070" width="14.86328125" style="1" customWidth="1"/>
    <col min="3071" max="3071" width="10.86328125" style="1" customWidth="1"/>
    <col min="3072" max="3072" width="11.59765625" style="1" customWidth="1"/>
    <col min="3073" max="3073" width="12.3984375" style="1" bestFit="1" customWidth="1"/>
    <col min="3074" max="3075" width="10.86328125" style="1" customWidth="1"/>
    <col min="3076" max="3076" width="15.265625" style="1" customWidth="1"/>
    <col min="3077" max="3080" width="10.86328125" style="1" customWidth="1"/>
    <col min="3081" max="3081" width="11.1328125" style="1" customWidth="1"/>
    <col min="3082" max="3082" width="12.59765625" style="1" customWidth="1"/>
    <col min="3083" max="3083" width="12.1328125" style="1" customWidth="1"/>
    <col min="3084" max="3084" width="19" style="1" customWidth="1"/>
    <col min="3085" max="3086" width="9.3984375" style="1" customWidth="1"/>
    <col min="3087" max="3102" width="10.265625" style="1" customWidth="1"/>
    <col min="3103" max="3103" width="9.59765625" style="1" customWidth="1"/>
    <col min="3104" max="3319" width="9.1328125" style="1"/>
    <col min="3320" max="3320" width="10.59765625" style="1" customWidth="1"/>
    <col min="3321" max="3321" width="11.73046875" style="1" customWidth="1"/>
    <col min="3322" max="3322" width="15.3984375" style="1" customWidth="1"/>
    <col min="3323" max="3323" width="12.3984375" style="1" customWidth="1"/>
    <col min="3324" max="3324" width="11.73046875" style="1" customWidth="1"/>
    <col min="3325" max="3325" width="10.86328125" style="1" customWidth="1"/>
    <col min="3326" max="3326" width="14.86328125" style="1" customWidth="1"/>
    <col min="3327" max="3327" width="10.86328125" style="1" customWidth="1"/>
    <col min="3328" max="3328" width="11.59765625" style="1" customWidth="1"/>
    <col min="3329" max="3329" width="12.3984375" style="1" bestFit="1" customWidth="1"/>
    <col min="3330" max="3331" width="10.86328125" style="1" customWidth="1"/>
    <col min="3332" max="3332" width="15.265625" style="1" customWidth="1"/>
    <col min="3333" max="3336" width="10.86328125" style="1" customWidth="1"/>
    <col min="3337" max="3337" width="11.1328125" style="1" customWidth="1"/>
    <col min="3338" max="3338" width="12.59765625" style="1" customWidth="1"/>
    <col min="3339" max="3339" width="12.1328125" style="1" customWidth="1"/>
    <col min="3340" max="3340" width="19" style="1" customWidth="1"/>
    <col min="3341" max="3342" width="9.3984375" style="1" customWidth="1"/>
    <col min="3343" max="3358" width="10.265625" style="1" customWidth="1"/>
    <col min="3359" max="3359" width="9.59765625" style="1" customWidth="1"/>
    <col min="3360" max="3575" width="9.1328125" style="1"/>
    <col min="3576" max="3576" width="10.59765625" style="1" customWidth="1"/>
    <col min="3577" max="3577" width="11.73046875" style="1" customWidth="1"/>
    <col min="3578" max="3578" width="15.3984375" style="1" customWidth="1"/>
    <col min="3579" max="3579" width="12.3984375" style="1" customWidth="1"/>
    <col min="3580" max="3580" width="11.73046875" style="1" customWidth="1"/>
    <col min="3581" max="3581" width="10.86328125" style="1" customWidth="1"/>
    <col min="3582" max="3582" width="14.86328125" style="1" customWidth="1"/>
    <col min="3583" max="3583" width="10.86328125" style="1" customWidth="1"/>
    <col min="3584" max="3584" width="11.59765625" style="1" customWidth="1"/>
    <col min="3585" max="3585" width="12.3984375" style="1" bestFit="1" customWidth="1"/>
    <col min="3586" max="3587" width="10.86328125" style="1" customWidth="1"/>
    <col min="3588" max="3588" width="15.265625" style="1" customWidth="1"/>
    <col min="3589" max="3592" width="10.86328125" style="1" customWidth="1"/>
    <col min="3593" max="3593" width="11.1328125" style="1" customWidth="1"/>
    <col min="3594" max="3594" width="12.59765625" style="1" customWidth="1"/>
    <col min="3595" max="3595" width="12.1328125" style="1" customWidth="1"/>
    <col min="3596" max="3596" width="19" style="1" customWidth="1"/>
    <col min="3597" max="3598" width="9.3984375" style="1" customWidth="1"/>
    <col min="3599" max="3614" width="10.265625" style="1" customWidth="1"/>
    <col min="3615" max="3615" width="9.59765625" style="1" customWidth="1"/>
    <col min="3616" max="3831" width="9.1328125" style="1"/>
    <col min="3832" max="3832" width="10.59765625" style="1" customWidth="1"/>
    <col min="3833" max="3833" width="11.73046875" style="1" customWidth="1"/>
    <col min="3834" max="3834" width="15.3984375" style="1" customWidth="1"/>
    <col min="3835" max="3835" width="12.3984375" style="1" customWidth="1"/>
    <col min="3836" max="3836" width="11.73046875" style="1" customWidth="1"/>
    <col min="3837" max="3837" width="10.86328125" style="1" customWidth="1"/>
    <col min="3838" max="3838" width="14.86328125" style="1" customWidth="1"/>
    <col min="3839" max="3839" width="10.86328125" style="1" customWidth="1"/>
    <col min="3840" max="3840" width="11.59765625" style="1" customWidth="1"/>
    <col min="3841" max="3841" width="12.3984375" style="1" bestFit="1" customWidth="1"/>
    <col min="3842" max="3843" width="10.86328125" style="1" customWidth="1"/>
    <col min="3844" max="3844" width="15.265625" style="1" customWidth="1"/>
    <col min="3845" max="3848" width="10.86328125" style="1" customWidth="1"/>
    <col min="3849" max="3849" width="11.1328125" style="1" customWidth="1"/>
    <col min="3850" max="3850" width="12.59765625" style="1" customWidth="1"/>
    <col min="3851" max="3851" width="12.1328125" style="1" customWidth="1"/>
    <col min="3852" max="3852" width="19" style="1" customWidth="1"/>
    <col min="3853" max="3854" width="9.3984375" style="1" customWidth="1"/>
    <col min="3855" max="3870" width="10.265625" style="1" customWidth="1"/>
    <col min="3871" max="3871" width="9.59765625" style="1" customWidth="1"/>
    <col min="3872" max="4087" width="9.1328125" style="1"/>
    <col min="4088" max="4088" width="10.59765625" style="1" customWidth="1"/>
    <col min="4089" max="4089" width="11.73046875" style="1" customWidth="1"/>
    <col min="4090" max="4090" width="15.3984375" style="1" customWidth="1"/>
    <col min="4091" max="4091" width="12.3984375" style="1" customWidth="1"/>
    <col min="4092" max="4092" width="11.73046875" style="1" customWidth="1"/>
    <col min="4093" max="4093" width="10.86328125" style="1" customWidth="1"/>
    <col min="4094" max="4094" width="14.86328125" style="1" customWidth="1"/>
    <col min="4095" max="4095" width="10.86328125" style="1" customWidth="1"/>
    <col min="4096" max="4096" width="11.59765625" style="1" customWidth="1"/>
    <col min="4097" max="4097" width="12.3984375" style="1" bestFit="1" customWidth="1"/>
    <col min="4098" max="4099" width="10.86328125" style="1" customWidth="1"/>
    <col min="4100" max="4100" width="15.265625" style="1" customWidth="1"/>
    <col min="4101" max="4104" width="10.86328125" style="1" customWidth="1"/>
    <col min="4105" max="4105" width="11.1328125" style="1" customWidth="1"/>
    <col min="4106" max="4106" width="12.59765625" style="1" customWidth="1"/>
    <col min="4107" max="4107" width="12.1328125" style="1" customWidth="1"/>
    <col min="4108" max="4108" width="19" style="1" customWidth="1"/>
    <col min="4109" max="4110" width="9.3984375" style="1" customWidth="1"/>
    <col min="4111" max="4126" width="10.265625" style="1" customWidth="1"/>
    <col min="4127" max="4127" width="9.59765625" style="1" customWidth="1"/>
    <col min="4128" max="4343" width="9.1328125" style="1"/>
    <col min="4344" max="4344" width="10.59765625" style="1" customWidth="1"/>
    <col min="4345" max="4345" width="11.73046875" style="1" customWidth="1"/>
    <col min="4346" max="4346" width="15.3984375" style="1" customWidth="1"/>
    <col min="4347" max="4347" width="12.3984375" style="1" customWidth="1"/>
    <col min="4348" max="4348" width="11.73046875" style="1" customWidth="1"/>
    <col min="4349" max="4349" width="10.86328125" style="1" customWidth="1"/>
    <col min="4350" max="4350" width="14.86328125" style="1" customWidth="1"/>
    <col min="4351" max="4351" width="10.86328125" style="1" customWidth="1"/>
    <col min="4352" max="4352" width="11.59765625" style="1" customWidth="1"/>
    <col min="4353" max="4353" width="12.3984375" style="1" bestFit="1" customWidth="1"/>
    <col min="4354" max="4355" width="10.86328125" style="1" customWidth="1"/>
    <col min="4356" max="4356" width="15.265625" style="1" customWidth="1"/>
    <col min="4357" max="4360" width="10.86328125" style="1" customWidth="1"/>
    <col min="4361" max="4361" width="11.1328125" style="1" customWidth="1"/>
    <col min="4362" max="4362" width="12.59765625" style="1" customWidth="1"/>
    <col min="4363" max="4363" width="12.1328125" style="1" customWidth="1"/>
    <col min="4364" max="4364" width="19" style="1" customWidth="1"/>
    <col min="4365" max="4366" width="9.3984375" style="1" customWidth="1"/>
    <col min="4367" max="4382" width="10.265625" style="1" customWidth="1"/>
    <col min="4383" max="4383" width="9.59765625" style="1" customWidth="1"/>
    <col min="4384" max="4599" width="9.1328125" style="1"/>
    <col min="4600" max="4600" width="10.59765625" style="1" customWidth="1"/>
    <col min="4601" max="4601" width="11.73046875" style="1" customWidth="1"/>
    <col min="4602" max="4602" width="15.3984375" style="1" customWidth="1"/>
    <col min="4603" max="4603" width="12.3984375" style="1" customWidth="1"/>
    <col min="4604" max="4604" width="11.73046875" style="1" customWidth="1"/>
    <col min="4605" max="4605" width="10.86328125" style="1" customWidth="1"/>
    <col min="4606" max="4606" width="14.86328125" style="1" customWidth="1"/>
    <col min="4607" max="4607" width="10.86328125" style="1" customWidth="1"/>
    <col min="4608" max="4608" width="11.59765625" style="1" customWidth="1"/>
    <col min="4609" max="4609" width="12.3984375" style="1" bestFit="1" customWidth="1"/>
    <col min="4610" max="4611" width="10.86328125" style="1" customWidth="1"/>
    <col min="4612" max="4612" width="15.265625" style="1" customWidth="1"/>
    <col min="4613" max="4616" width="10.86328125" style="1" customWidth="1"/>
    <col min="4617" max="4617" width="11.1328125" style="1" customWidth="1"/>
    <col min="4618" max="4618" width="12.59765625" style="1" customWidth="1"/>
    <col min="4619" max="4619" width="12.1328125" style="1" customWidth="1"/>
    <col min="4620" max="4620" width="19" style="1" customWidth="1"/>
    <col min="4621" max="4622" width="9.3984375" style="1" customWidth="1"/>
    <col min="4623" max="4638" width="10.265625" style="1" customWidth="1"/>
    <col min="4639" max="4639" width="9.59765625" style="1" customWidth="1"/>
    <col min="4640" max="4855" width="9.1328125" style="1"/>
    <col min="4856" max="4856" width="10.59765625" style="1" customWidth="1"/>
    <col min="4857" max="4857" width="11.73046875" style="1" customWidth="1"/>
    <col min="4858" max="4858" width="15.3984375" style="1" customWidth="1"/>
    <col min="4859" max="4859" width="12.3984375" style="1" customWidth="1"/>
    <col min="4860" max="4860" width="11.73046875" style="1" customWidth="1"/>
    <col min="4861" max="4861" width="10.86328125" style="1" customWidth="1"/>
    <col min="4862" max="4862" width="14.86328125" style="1" customWidth="1"/>
    <col min="4863" max="4863" width="10.86328125" style="1" customWidth="1"/>
    <col min="4864" max="4864" width="11.59765625" style="1" customWidth="1"/>
    <col min="4865" max="4865" width="12.3984375" style="1" bestFit="1" customWidth="1"/>
    <col min="4866" max="4867" width="10.86328125" style="1" customWidth="1"/>
    <col min="4868" max="4868" width="15.265625" style="1" customWidth="1"/>
    <col min="4869" max="4872" width="10.86328125" style="1" customWidth="1"/>
    <col min="4873" max="4873" width="11.1328125" style="1" customWidth="1"/>
    <col min="4874" max="4874" width="12.59765625" style="1" customWidth="1"/>
    <col min="4875" max="4875" width="12.1328125" style="1" customWidth="1"/>
    <col min="4876" max="4876" width="19" style="1" customWidth="1"/>
    <col min="4877" max="4878" width="9.3984375" style="1" customWidth="1"/>
    <col min="4879" max="4894" width="10.265625" style="1" customWidth="1"/>
    <col min="4895" max="4895" width="9.59765625" style="1" customWidth="1"/>
    <col min="4896" max="5111" width="9.1328125" style="1"/>
    <col min="5112" max="5112" width="10.59765625" style="1" customWidth="1"/>
    <col min="5113" max="5113" width="11.73046875" style="1" customWidth="1"/>
    <col min="5114" max="5114" width="15.3984375" style="1" customWidth="1"/>
    <col min="5115" max="5115" width="12.3984375" style="1" customWidth="1"/>
    <col min="5116" max="5116" width="11.73046875" style="1" customWidth="1"/>
    <col min="5117" max="5117" width="10.86328125" style="1" customWidth="1"/>
    <col min="5118" max="5118" width="14.86328125" style="1" customWidth="1"/>
    <col min="5119" max="5119" width="10.86328125" style="1" customWidth="1"/>
    <col min="5120" max="5120" width="11.59765625" style="1" customWidth="1"/>
    <col min="5121" max="5121" width="12.3984375" style="1" bestFit="1" customWidth="1"/>
    <col min="5122" max="5123" width="10.86328125" style="1" customWidth="1"/>
    <col min="5124" max="5124" width="15.265625" style="1" customWidth="1"/>
    <col min="5125" max="5128" width="10.86328125" style="1" customWidth="1"/>
    <col min="5129" max="5129" width="11.1328125" style="1" customWidth="1"/>
    <col min="5130" max="5130" width="12.59765625" style="1" customWidth="1"/>
    <col min="5131" max="5131" width="12.1328125" style="1" customWidth="1"/>
    <col min="5132" max="5132" width="19" style="1" customWidth="1"/>
    <col min="5133" max="5134" width="9.3984375" style="1" customWidth="1"/>
    <col min="5135" max="5150" width="10.265625" style="1" customWidth="1"/>
    <col min="5151" max="5151" width="9.59765625" style="1" customWidth="1"/>
    <col min="5152" max="5367" width="9.1328125" style="1"/>
    <col min="5368" max="5368" width="10.59765625" style="1" customWidth="1"/>
    <col min="5369" max="5369" width="11.73046875" style="1" customWidth="1"/>
    <col min="5370" max="5370" width="15.3984375" style="1" customWidth="1"/>
    <col min="5371" max="5371" width="12.3984375" style="1" customWidth="1"/>
    <col min="5372" max="5372" width="11.73046875" style="1" customWidth="1"/>
    <col min="5373" max="5373" width="10.86328125" style="1" customWidth="1"/>
    <col min="5374" max="5374" width="14.86328125" style="1" customWidth="1"/>
    <col min="5375" max="5375" width="10.86328125" style="1" customWidth="1"/>
    <col min="5376" max="5376" width="11.59765625" style="1" customWidth="1"/>
    <col min="5377" max="5377" width="12.3984375" style="1" bestFit="1" customWidth="1"/>
    <col min="5378" max="5379" width="10.86328125" style="1" customWidth="1"/>
    <col min="5380" max="5380" width="15.265625" style="1" customWidth="1"/>
    <col min="5381" max="5384" width="10.86328125" style="1" customWidth="1"/>
    <col min="5385" max="5385" width="11.1328125" style="1" customWidth="1"/>
    <col min="5386" max="5386" width="12.59765625" style="1" customWidth="1"/>
    <col min="5387" max="5387" width="12.1328125" style="1" customWidth="1"/>
    <col min="5388" max="5388" width="19" style="1" customWidth="1"/>
    <col min="5389" max="5390" width="9.3984375" style="1" customWidth="1"/>
    <col min="5391" max="5406" width="10.265625" style="1" customWidth="1"/>
    <col min="5407" max="5407" width="9.59765625" style="1" customWidth="1"/>
    <col min="5408" max="5623" width="9.1328125" style="1"/>
    <col min="5624" max="5624" width="10.59765625" style="1" customWidth="1"/>
    <col min="5625" max="5625" width="11.73046875" style="1" customWidth="1"/>
    <col min="5626" max="5626" width="15.3984375" style="1" customWidth="1"/>
    <col min="5627" max="5627" width="12.3984375" style="1" customWidth="1"/>
    <col min="5628" max="5628" width="11.73046875" style="1" customWidth="1"/>
    <col min="5629" max="5629" width="10.86328125" style="1" customWidth="1"/>
    <col min="5630" max="5630" width="14.86328125" style="1" customWidth="1"/>
    <col min="5631" max="5631" width="10.86328125" style="1" customWidth="1"/>
    <col min="5632" max="5632" width="11.59765625" style="1" customWidth="1"/>
    <col min="5633" max="5633" width="12.3984375" style="1" bestFit="1" customWidth="1"/>
    <col min="5634" max="5635" width="10.86328125" style="1" customWidth="1"/>
    <col min="5636" max="5636" width="15.265625" style="1" customWidth="1"/>
    <col min="5637" max="5640" width="10.86328125" style="1" customWidth="1"/>
    <col min="5641" max="5641" width="11.1328125" style="1" customWidth="1"/>
    <col min="5642" max="5642" width="12.59765625" style="1" customWidth="1"/>
    <col min="5643" max="5643" width="12.1328125" style="1" customWidth="1"/>
    <col min="5644" max="5644" width="19" style="1" customWidth="1"/>
    <col min="5645" max="5646" width="9.3984375" style="1" customWidth="1"/>
    <col min="5647" max="5662" width="10.265625" style="1" customWidth="1"/>
    <col min="5663" max="5663" width="9.59765625" style="1" customWidth="1"/>
    <col min="5664" max="5879" width="9.1328125" style="1"/>
    <col min="5880" max="5880" width="10.59765625" style="1" customWidth="1"/>
    <col min="5881" max="5881" width="11.73046875" style="1" customWidth="1"/>
    <col min="5882" max="5882" width="15.3984375" style="1" customWidth="1"/>
    <col min="5883" max="5883" width="12.3984375" style="1" customWidth="1"/>
    <col min="5884" max="5884" width="11.73046875" style="1" customWidth="1"/>
    <col min="5885" max="5885" width="10.86328125" style="1" customWidth="1"/>
    <col min="5886" max="5886" width="14.86328125" style="1" customWidth="1"/>
    <col min="5887" max="5887" width="10.86328125" style="1" customWidth="1"/>
    <col min="5888" max="5888" width="11.59765625" style="1" customWidth="1"/>
    <col min="5889" max="5889" width="12.3984375" style="1" bestFit="1" customWidth="1"/>
    <col min="5890" max="5891" width="10.86328125" style="1" customWidth="1"/>
    <col min="5892" max="5892" width="15.265625" style="1" customWidth="1"/>
    <col min="5893" max="5896" width="10.86328125" style="1" customWidth="1"/>
    <col min="5897" max="5897" width="11.1328125" style="1" customWidth="1"/>
    <col min="5898" max="5898" width="12.59765625" style="1" customWidth="1"/>
    <col min="5899" max="5899" width="12.1328125" style="1" customWidth="1"/>
    <col min="5900" max="5900" width="19" style="1" customWidth="1"/>
    <col min="5901" max="5902" width="9.3984375" style="1" customWidth="1"/>
    <col min="5903" max="5918" width="10.265625" style="1" customWidth="1"/>
    <col min="5919" max="5919" width="9.59765625" style="1" customWidth="1"/>
    <col min="5920" max="6135" width="9.1328125" style="1"/>
    <col min="6136" max="6136" width="10.59765625" style="1" customWidth="1"/>
    <col min="6137" max="6137" width="11.73046875" style="1" customWidth="1"/>
    <col min="6138" max="6138" width="15.3984375" style="1" customWidth="1"/>
    <col min="6139" max="6139" width="12.3984375" style="1" customWidth="1"/>
    <col min="6140" max="6140" width="11.73046875" style="1" customWidth="1"/>
    <col min="6141" max="6141" width="10.86328125" style="1" customWidth="1"/>
    <col min="6142" max="6142" width="14.86328125" style="1" customWidth="1"/>
    <col min="6143" max="6143" width="10.86328125" style="1" customWidth="1"/>
    <col min="6144" max="6144" width="11.59765625" style="1" customWidth="1"/>
    <col min="6145" max="6145" width="12.3984375" style="1" bestFit="1" customWidth="1"/>
    <col min="6146" max="6147" width="10.86328125" style="1" customWidth="1"/>
    <col min="6148" max="6148" width="15.265625" style="1" customWidth="1"/>
    <col min="6149" max="6152" width="10.86328125" style="1" customWidth="1"/>
    <col min="6153" max="6153" width="11.1328125" style="1" customWidth="1"/>
    <col min="6154" max="6154" width="12.59765625" style="1" customWidth="1"/>
    <col min="6155" max="6155" width="12.1328125" style="1" customWidth="1"/>
    <col min="6156" max="6156" width="19" style="1" customWidth="1"/>
    <col min="6157" max="6158" width="9.3984375" style="1" customWidth="1"/>
    <col min="6159" max="6174" width="10.265625" style="1" customWidth="1"/>
    <col min="6175" max="6175" width="9.59765625" style="1" customWidth="1"/>
    <col min="6176" max="6391" width="9.1328125" style="1"/>
    <col min="6392" max="6392" width="10.59765625" style="1" customWidth="1"/>
    <col min="6393" max="6393" width="11.73046875" style="1" customWidth="1"/>
    <col min="6394" max="6394" width="15.3984375" style="1" customWidth="1"/>
    <col min="6395" max="6395" width="12.3984375" style="1" customWidth="1"/>
    <col min="6396" max="6396" width="11.73046875" style="1" customWidth="1"/>
    <col min="6397" max="6397" width="10.86328125" style="1" customWidth="1"/>
    <col min="6398" max="6398" width="14.86328125" style="1" customWidth="1"/>
    <col min="6399" max="6399" width="10.86328125" style="1" customWidth="1"/>
    <col min="6400" max="6400" width="11.59765625" style="1" customWidth="1"/>
    <col min="6401" max="6401" width="12.3984375" style="1" bestFit="1" customWidth="1"/>
    <col min="6402" max="6403" width="10.86328125" style="1" customWidth="1"/>
    <col min="6404" max="6404" width="15.265625" style="1" customWidth="1"/>
    <col min="6405" max="6408" width="10.86328125" style="1" customWidth="1"/>
    <col min="6409" max="6409" width="11.1328125" style="1" customWidth="1"/>
    <col min="6410" max="6410" width="12.59765625" style="1" customWidth="1"/>
    <col min="6411" max="6411" width="12.1328125" style="1" customWidth="1"/>
    <col min="6412" max="6412" width="19" style="1" customWidth="1"/>
    <col min="6413" max="6414" width="9.3984375" style="1" customWidth="1"/>
    <col min="6415" max="6430" width="10.265625" style="1" customWidth="1"/>
    <col min="6431" max="6431" width="9.59765625" style="1" customWidth="1"/>
    <col min="6432" max="6647" width="9.1328125" style="1"/>
    <col min="6648" max="6648" width="10.59765625" style="1" customWidth="1"/>
    <col min="6649" max="6649" width="11.73046875" style="1" customWidth="1"/>
    <col min="6650" max="6650" width="15.3984375" style="1" customWidth="1"/>
    <col min="6651" max="6651" width="12.3984375" style="1" customWidth="1"/>
    <col min="6652" max="6652" width="11.73046875" style="1" customWidth="1"/>
    <col min="6653" max="6653" width="10.86328125" style="1" customWidth="1"/>
    <col min="6654" max="6654" width="14.86328125" style="1" customWidth="1"/>
    <col min="6655" max="6655" width="10.86328125" style="1" customWidth="1"/>
    <col min="6656" max="6656" width="11.59765625" style="1" customWidth="1"/>
    <col min="6657" max="6657" width="12.3984375" style="1" bestFit="1" customWidth="1"/>
    <col min="6658" max="6659" width="10.86328125" style="1" customWidth="1"/>
    <col min="6660" max="6660" width="15.265625" style="1" customWidth="1"/>
    <col min="6661" max="6664" width="10.86328125" style="1" customWidth="1"/>
    <col min="6665" max="6665" width="11.1328125" style="1" customWidth="1"/>
    <col min="6666" max="6666" width="12.59765625" style="1" customWidth="1"/>
    <col min="6667" max="6667" width="12.1328125" style="1" customWidth="1"/>
    <col min="6668" max="6668" width="19" style="1" customWidth="1"/>
    <col min="6669" max="6670" width="9.3984375" style="1" customWidth="1"/>
    <col min="6671" max="6686" width="10.265625" style="1" customWidth="1"/>
    <col min="6687" max="6687" width="9.59765625" style="1" customWidth="1"/>
    <col min="6688" max="6903" width="9.1328125" style="1"/>
    <col min="6904" max="6904" width="10.59765625" style="1" customWidth="1"/>
    <col min="6905" max="6905" width="11.73046875" style="1" customWidth="1"/>
    <col min="6906" max="6906" width="15.3984375" style="1" customWidth="1"/>
    <col min="6907" max="6907" width="12.3984375" style="1" customWidth="1"/>
    <col min="6908" max="6908" width="11.73046875" style="1" customWidth="1"/>
    <col min="6909" max="6909" width="10.86328125" style="1" customWidth="1"/>
    <col min="6910" max="6910" width="14.86328125" style="1" customWidth="1"/>
    <col min="6911" max="6911" width="10.86328125" style="1" customWidth="1"/>
    <col min="6912" max="6912" width="11.59765625" style="1" customWidth="1"/>
    <col min="6913" max="6913" width="12.3984375" style="1" bestFit="1" customWidth="1"/>
    <col min="6914" max="6915" width="10.86328125" style="1" customWidth="1"/>
    <col min="6916" max="6916" width="15.265625" style="1" customWidth="1"/>
    <col min="6917" max="6920" width="10.86328125" style="1" customWidth="1"/>
    <col min="6921" max="6921" width="11.1328125" style="1" customWidth="1"/>
    <col min="6922" max="6922" width="12.59765625" style="1" customWidth="1"/>
    <col min="6923" max="6923" width="12.1328125" style="1" customWidth="1"/>
    <col min="6924" max="6924" width="19" style="1" customWidth="1"/>
    <col min="6925" max="6926" width="9.3984375" style="1" customWidth="1"/>
    <col min="6927" max="6942" width="10.265625" style="1" customWidth="1"/>
    <col min="6943" max="6943" width="9.59765625" style="1" customWidth="1"/>
    <col min="6944" max="7159" width="9.1328125" style="1"/>
    <col min="7160" max="7160" width="10.59765625" style="1" customWidth="1"/>
    <col min="7161" max="7161" width="11.73046875" style="1" customWidth="1"/>
    <col min="7162" max="7162" width="15.3984375" style="1" customWidth="1"/>
    <col min="7163" max="7163" width="12.3984375" style="1" customWidth="1"/>
    <col min="7164" max="7164" width="11.73046875" style="1" customWidth="1"/>
    <col min="7165" max="7165" width="10.86328125" style="1" customWidth="1"/>
    <col min="7166" max="7166" width="14.86328125" style="1" customWidth="1"/>
    <col min="7167" max="7167" width="10.86328125" style="1" customWidth="1"/>
    <col min="7168" max="7168" width="11.59765625" style="1" customWidth="1"/>
    <col min="7169" max="7169" width="12.3984375" style="1" bestFit="1" customWidth="1"/>
    <col min="7170" max="7171" width="10.86328125" style="1" customWidth="1"/>
    <col min="7172" max="7172" width="15.265625" style="1" customWidth="1"/>
    <col min="7173" max="7176" width="10.86328125" style="1" customWidth="1"/>
    <col min="7177" max="7177" width="11.1328125" style="1" customWidth="1"/>
    <col min="7178" max="7178" width="12.59765625" style="1" customWidth="1"/>
    <col min="7179" max="7179" width="12.1328125" style="1" customWidth="1"/>
    <col min="7180" max="7180" width="19" style="1" customWidth="1"/>
    <col min="7181" max="7182" width="9.3984375" style="1" customWidth="1"/>
    <col min="7183" max="7198" width="10.265625" style="1" customWidth="1"/>
    <col min="7199" max="7199" width="9.59765625" style="1" customWidth="1"/>
    <col min="7200" max="7415" width="9.1328125" style="1"/>
    <col min="7416" max="7416" width="10.59765625" style="1" customWidth="1"/>
    <col min="7417" max="7417" width="11.73046875" style="1" customWidth="1"/>
    <col min="7418" max="7418" width="15.3984375" style="1" customWidth="1"/>
    <col min="7419" max="7419" width="12.3984375" style="1" customWidth="1"/>
    <col min="7420" max="7420" width="11.73046875" style="1" customWidth="1"/>
    <col min="7421" max="7421" width="10.86328125" style="1" customWidth="1"/>
    <col min="7422" max="7422" width="14.86328125" style="1" customWidth="1"/>
    <col min="7423" max="7423" width="10.86328125" style="1" customWidth="1"/>
    <col min="7424" max="7424" width="11.59765625" style="1" customWidth="1"/>
    <col min="7425" max="7425" width="12.3984375" style="1" bestFit="1" customWidth="1"/>
    <col min="7426" max="7427" width="10.86328125" style="1" customWidth="1"/>
    <col min="7428" max="7428" width="15.265625" style="1" customWidth="1"/>
    <col min="7429" max="7432" width="10.86328125" style="1" customWidth="1"/>
    <col min="7433" max="7433" width="11.1328125" style="1" customWidth="1"/>
    <col min="7434" max="7434" width="12.59765625" style="1" customWidth="1"/>
    <col min="7435" max="7435" width="12.1328125" style="1" customWidth="1"/>
    <col min="7436" max="7436" width="19" style="1" customWidth="1"/>
    <col min="7437" max="7438" width="9.3984375" style="1" customWidth="1"/>
    <col min="7439" max="7454" width="10.265625" style="1" customWidth="1"/>
    <col min="7455" max="7455" width="9.59765625" style="1" customWidth="1"/>
    <col min="7456" max="7671" width="9.1328125" style="1"/>
    <col min="7672" max="7672" width="10.59765625" style="1" customWidth="1"/>
    <col min="7673" max="7673" width="11.73046875" style="1" customWidth="1"/>
    <col min="7674" max="7674" width="15.3984375" style="1" customWidth="1"/>
    <col min="7675" max="7675" width="12.3984375" style="1" customWidth="1"/>
    <col min="7676" max="7676" width="11.73046875" style="1" customWidth="1"/>
    <col min="7677" max="7677" width="10.86328125" style="1" customWidth="1"/>
    <col min="7678" max="7678" width="14.86328125" style="1" customWidth="1"/>
    <col min="7679" max="7679" width="10.86328125" style="1" customWidth="1"/>
    <col min="7680" max="7680" width="11.59765625" style="1" customWidth="1"/>
    <col min="7681" max="7681" width="12.3984375" style="1" bestFit="1" customWidth="1"/>
    <col min="7682" max="7683" width="10.86328125" style="1" customWidth="1"/>
    <col min="7684" max="7684" width="15.265625" style="1" customWidth="1"/>
    <col min="7685" max="7688" width="10.86328125" style="1" customWidth="1"/>
    <col min="7689" max="7689" width="11.1328125" style="1" customWidth="1"/>
    <col min="7690" max="7690" width="12.59765625" style="1" customWidth="1"/>
    <col min="7691" max="7691" width="12.1328125" style="1" customWidth="1"/>
    <col min="7692" max="7692" width="19" style="1" customWidth="1"/>
    <col min="7693" max="7694" width="9.3984375" style="1" customWidth="1"/>
    <col min="7695" max="7710" width="10.265625" style="1" customWidth="1"/>
    <col min="7711" max="7711" width="9.59765625" style="1" customWidth="1"/>
    <col min="7712" max="7927" width="9.1328125" style="1"/>
    <col min="7928" max="7928" width="10.59765625" style="1" customWidth="1"/>
    <col min="7929" max="7929" width="11.73046875" style="1" customWidth="1"/>
    <col min="7930" max="7930" width="15.3984375" style="1" customWidth="1"/>
    <col min="7931" max="7931" width="12.3984375" style="1" customWidth="1"/>
    <col min="7932" max="7932" width="11.73046875" style="1" customWidth="1"/>
    <col min="7933" max="7933" width="10.86328125" style="1" customWidth="1"/>
    <col min="7934" max="7934" width="14.86328125" style="1" customWidth="1"/>
    <col min="7935" max="7935" width="10.86328125" style="1" customWidth="1"/>
    <col min="7936" max="7936" width="11.59765625" style="1" customWidth="1"/>
    <col min="7937" max="7937" width="12.3984375" style="1" bestFit="1" customWidth="1"/>
    <col min="7938" max="7939" width="10.86328125" style="1" customWidth="1"/>
    <col min="7940" max="7940" width="15.265625" style="1" customWidth="1"/>
    <col min="7941" max="7944" width="10.86328125" style="1" customWidth="1"/>
    <col min="7945" max="7945" width="11.1328125" style="1" customWidth="1"/>
    <col min="7946" max="7946" width="12.59765625" style="1" customWidth="1"/>
    <col min="7947" max="7947" width="12.1328125" style="1" customWidth="1"/>
    <col min="7948" max="7948" width="19" style="1" customWidth="1"/>
    <col min="7949" max="7950" width="9.3984375" style="1" customWidth="1"/>
    <col min="7951" max="7966" width="10.265625" style="1" customWidth="1"/>
    <col min="7967" max="7967" width="9.59765625" style="1" customWidth="1"/>
    <col min="7968" max="8183" width="9.1328125" style="1"/>
    <col min="8184" max="8184" width="10.59765625" style="1" customWidth="1"/>
    <col min="8185" max="8185" width="11.73046875" style="1" customWidth="1"/>
    <col min="8186" max="8186" width="15.3984375" style="1" customWidth="1"/>
    <col min="8187" max="8187" width="12.3984375" style="1" customWidth="1"/>
    <col min="8188" max="8188" width="11.73046875" style="1" customWidth="1"/>
    <col min="8189" max="8189" width="10.86328125" style="1" customWidth="1"/>
    <col min="8190" max="8190" width="14.86328125" style="1" customWidth="1"/>
    <col min="8191" max="8191" width="10.86328125" style="1" customWidth="1"/>
    <col min="8192" max="8192" width="11.59765625" style="1" customWidth="1"/>
    <col min="8193" max="8193" width="12.3984375" style="1" bestFit="1" customWidth="1"/>
    <col min="8194" max="8195" width="10.86328125" style="1" customWidth="1"/>
    <col min="8196" max="8196" width="15.265625" style="1" customWidth="1"/>
    <col min="8197" max="8200" width="10.86328125" style="1" customWidth="1"/>
    <col min="8201" max="8201" width="11.1328125" style="1" customWidth="1"/>
    <col min="8202" max="8202" width="12.59765625" style="1" customWidth="1"/>
    <col min="8203" max="8203" width="12.1328125" style="1" customWidth="1"/>
    <col min="8204" max="8204" width="19" style="1" customWidth="1"/>
    <col min="8205" max="8206" width="9.3984375" style="1" customWidth="1"/>
    <col min="8207" max="8222" width="10.265625" style="1" customWidth="1"/>
    <col min="8223" max="8223" width="9.59765625" style="1" customWidth="1"/>
    <col min="8224" max="8439" width="9.1328125" style="1"/>
    <col min="8440" max="8440" width="10.59765625" style="1" customWidth="1"/>
    <col min="8441" max="8441" width="11.73046875" style="1" customWidth="1"/>
    <col min="8442" max="8442" width="15.3984375" style="1" customWidth="1"/>
    <col min="8443" max="8443" width="12.3984375" style="1" customWidth="1"/>
    <col min="8444" max="8444" width="11.73046875" style="1" customWidth="1"/>
    <col min="8445" max="8445" width="10.86328125" style="1" customWidth="1"/>
    <col min="8446" max="8446" width="14.86328125" style="1" customWidth="1"/>
    <col min="8447" max="8447" width="10.86328125" style="1" customWidth="1"/>
    <col min="8448" max="8448" width="11.59765625" style="1" customWidth="1"/>
    <col min="8449" max="8449" width="12.3984375" style="1" bestFit="1" customWidth="1"/>
    <col min="8450" max="8451" width="10.86328125" style="1" customWidth="1"/>
    <col min="8452" max="8452" width="15.265625" style="1" customWidth="1"/>
    <col min="8453" max="8456" width="10.86328125" style="1" customWidth="1"/>
    <col min="8457" max="8457" width="11.1328125" style="1" customWidth="1"/>
    <col min="8458" max="8458" width="12.59765625" style="1" customWidth="1"/>
    <col min="8459" max="8459" width="12.1328125" style="1" customWidth="1"/>
    <col min="8460" max="8460" width="19" style="1" customWidth="1"/>
    <col min="8461" max="8462" width="9.3984375" style="1" customWidth="1"/>
    <col min="8463" max="8478" width="10.265625" style="1" customWidth="1"/>
    <col min="8479" max="8479" width="9.59765625" style="1" customWidth="1"/>
    <col min="8480" max="8695" width="9.1328125" style="1"/>
    <col min="8696" max="8696" width="10.59765625" style="1" customWidth="1"/>
    <col min="8697" max="8697" width="11.73046875" style="1" customWidth="1"/>
    <col min="8698" max="8698" width="15.3984375" style="1" customWidth="1"/>
    <col min="8699" max="8699" width="12.3984375" style="1" customWidth="1"/>
    <col min="8700" max="8700" width="11.73046875" style="1" customWidth="1"/>
    <col min="8701" max="8701" width="10.86328125" style="1" customWidth="1"/>
    <col min="8702" max="8702" width="14.86328125" style="1" customWidth="1"/>
    <col min="8703" max="8703" width="10.86328125" style="1" customWidth="1"/>
    <col min="8704" max="8704" width="11.59765625" style="1" customWidth="1"/>
    <col min="8705" max="8705" width="12.3984375" style="1" bestFit="1" customWidth="1"/>
    <col min="8706" max="8707" width="10.86328125" style="1" customWidth="1"/>
    <col min="8708" max="8708" width="15.265625" style="1" customWidth="1"/>
    <col min="8709" max="8712" width="10.86328125" style="1" customWidth="1"/>
    <col min="8713" max="8713" width="11.1328125" style="1" customWidth="1"/>
    <col min="8714" max="8714" width="12.59765625" style="1" customWidth="1"/>
    <col min="8715" max="8715" width="12.1328125" style="1" customWidth="1"/>
    <col min="8716" max="8716" width="19" style="1" customWidth="1"/>
    <col min="8717" max="8718" width="9.3984375" style="1" customWidth="1"/>
    <col min="8719" max="8734" width="10.265625" style="1" customWidth="1"/>
    <col min="8735" max="8735" width="9.59765625" style="1" customWidth="1"/>
    <col min="8736" max="8951" width="9.1328125" style="1"/>
    <col min="8952" max="8952" width="10.59765625" style="1" customWidth="1"/>
    <col min="8953" max="8953" width="11.73046875" style="1" customWidth="1"/>
    <col min="8954" max="8954" width="15.3984375" style="1" customWidth="1"/>
    <col min="8955" max="8955" width="12.3984375" style="1" customWidth="1"/>
    <col min="8956" max="8956" width="11.73046875" style="1" customWidth="1"/>
    <col min="8957" max="8957" width="10.86328125" style="1" customWidth="1"/>
    <col min="8958" max="8958" width="14.86328125" style="1" customWidth="1"/>
    <col min="8959" max="8959" width="10.86328125" style="1" customWidth="1"/>
    <col min="8960" max="8960" width="11.59765625" style="1" customWidth="1"/>
    <col min="8961" max="8961" width="12.3984375" style="1" bestFit="1" customWidth="1"/>
    <col min="8962" max="8963" width="10.86328125" style="1" customWidth="1"/>
    <col min="8964" max="8964" width="15.265625" style="1" customWidth="1"/>
    <col min="8965" max="8968" width="10.86328125" style="1" customWidth="1"/>
    <col min="8969" max="8969" width="11.1328125" style="1" customWidth="1"/>
    <col min="8970" max="8970" width="12.59765625" style="1" customWidth="1"/>
    <col min="8971" max="8971" width="12.1328125" style="1" customWidth="1"/>
    <col min="8972" max="8972" width="19" style="1" customWidth="1"/>
    <col min="8973" max="8974" width="9.3984375" style="1" customWidth="1"/>
    <col min="8975" max="8990" width="10.265625" style="1" customWidth="1"/>
    <col min="8991" max="8991" width="9.59765625" style="1" customWidth="1"/>
    <col min="8992" max="9207" width="9.1328125" style="1"/>
    <col min="9208" max="9208" width="10.59765625" style="1" customWidth="1"/>
    <col min="9209" max="9209" width="11.73046875" style="1" customWidth="1"/>
    <col min="9210" max="9210" width="15.3984375" style="1" customWidth="1"/>
    <col min="9211" max="9211" width="12.3984375" style="1" customWidth="1"/>
    <col min="9212" max="9212" width="11.73046875" style="1" customWidth="1"/>
    <col min="9213" max="9213" width="10.86328125" style="1" customWidth="1"/>
    <col min="9214" max="9214" width="14.86328125" style="1" customWidth="1"/>
    <col min="9215" max="9215" width="10.86328125" style="1" customWidth="1"/>
    <col min="9216" max="9216" width="11.59765625" style="1" customWidth="1"/>
    <col min="9217" max="9217" width="12.3984375" style="1" bestFit="1" customWidth="1"/>
    <col min="9218" max="9219" width="10.86328125" style="1" customWidth="1"/>
    <col min="9220" max="9220" width="15.265625" style="1" customWidth="1"/>
    <col min="9221" max="9224" width="10.86328125" style="1" customWidth="1"/>
    <col min="9225" max="9225" width="11.1328125" style="1" customWidth="1"/>
    <col min="9226" max="9226" width="12.59765625" style="1" customWidth="1"/>
    <col min="9227" max="9227" width="12.1328125" style="1" customWidth="1"/>
    <col min="9228" max="9228" width="19" style="1" customWidth="1"/>
    <col min="9229" max="9230" width="9.3984375" style="1" customWidth="1"/>
    <col min="9231" max="9246" width="10.265625" style="1" customWidth="1"/>
    <col min="9247" max="9247" width="9.59765625" style="1" customWidth="1"/>
    <col min="9248" max="9463" width="9.1328125" style="1"/>
    <col min="9464" max="9464" width="10.59765625" style="1" customWidth="1"/>
    <col min="9465" max="9465" width="11.73046875" style="1" customWidth="1"/>
    <col min="9466" max="9466" width="15.3984375" style="1" customWidth="1"/>
    <col min="9467" max="9467" width="12.3984375" style="1" customWidth="1"/>
    <col min="9468" max="9468" width="11.73046875" style="1" customWidth="1"/>
    <col min="9469" max="9469" width="10.86328125" style="1" customWidth="1"/>
    <col min="9470" max="9470" width="14.86328125" style="1" customWidth="1"/>
    <col min="9471" max="9471" width="10.86328125" style="1" customWidth="1"/>
    <col min="9472" max="9472" width="11.59765625" style="1" customWidth="1"/>
    <col min="9473" max="9473" width="12.3984375" style="1" bestFit="1" customWidth="1"/>
    <col min="9474" max="9475" width="10.86328125" style="1" customWidth="1"/>
    <col min="9476" max="9476" width="15.265625" style="1" customWidth="1"/>
    <col min="9477" max="9480" width="10.86328125" style="1" customWidth="1"/>
    <col min="9481" max="9481" width="11.1328125" style="1" customWidth="1"/>
    <col min="9482" max="9482" width="12.59765625" style="1" customWidth="1"/>
    <col min="9483" max="9483" width="12.1328125" style="1" customWidth="1"/>
    <col min="9484" max="9484" width="19" style="1" customWidth="1"/>
    <col min="9485" max="9486" width="9.3984375" style="1" customWidth="1"/>
    <col min="9487" max="9502" width="10.265625" style="1" customWidth="1"/>
    <col min="9503" max="9503" width="9.59765625" style="1" customWidth="1"/>
    <col min="9504" max="9719" width="9.1328125" style="1"/>
    <col min="9720" max="9720" width="10.59765625" style="1" customWidth="1"/>
    <col min="9721" max="9721" width="11.73046875" style="1" customWidth="1"/>
    <col min="9722" max="9722" width="15.3984375" style="1" customWidth="1"/>
    <col min="9723" max="9723" width="12.3984375" style="1" customWidth="1"/>
    <col min="9724" max="9724" width="11.73046875" style="1" customWidth="1"/>
    <col min="9725" max="9725" width="10.86328125" style="1" customWidth="1"/>
    <col min="9726" max="9726" width="14.86328125" style="1" customWidth="1"/>
    <col min="9727" max="9727" width="10.86328125" style="1" customWidth="1"/>
    <col min="9728" max="9728" width="11.59765625" style="1" customWidth="1"/>
    <col min="9729" max="9729" width="12.3984375" style="1" bestFit="1" customWidth="1"/>
    <col min="9730" max="9731" width="10.86328125" style="1" customWidth="1"/>
    <col min="9732" max="9732" width="15.265625" style="1" customWidth="1"/>
    <col min="9733" max="9736" width="10.86328125" style="1" customWidth="1"/>
    <col min="9737" max="9737" width="11.1328125" style="1" customWidth="1"/>
    <col min="9738" max="9738" width="12.59765625" style="1" customWidth="1"/>
    <col min="9739" max="9739" width="12.1328125" style="1" customWidth="1"/>
    <col min="9740" max="9740" width="19" style="1" customWidth="1"/>
    <col min="9741" max="9742" width="9.3984375" style="1" customWidth="1"/>
    <col min="9743" max="9758" width="10.265625" style="1" customWidth="1"/>
    <col min="9759" max="9759" width="9.59765625" style="1" customWidth="1"/>
    <col min="9760" max="9975" width="9.1328125" style="1"/>
    <col min="9976" max="9976" width="10.59765625" style="1" customWidth="1"/>
    <col min="9977" max="9977" width="11.73046875" style="1" customWidth="1"/>
    <col min="9978" max="9978" width="15.3984375" style="1" customWidth="1"/>
    <col min="9979" max="9979" width="12.3984375" style="1" customWidth="1"/>
    <col min="9980" max="9980" width="11.73046875" style="1" customWidth="1"/>
    <col min="9981" max="9981" width="10.86328125" style="1" customWidth="1"/>
    <col min="9982" max="9982" width="14.86328125" style="1" customWidth="1"/>
    <col min="9983" max="9983" width="10.86328125" style="1" customWidth="1"/>
    <col min="9984" max="9984" width="11.59765625" style="1" customWidth="1"/>
    <col min="9985" max="9985" width="12.3984375" style="1" bestFit="1" customWidth="1"/>
    <col min="9986" max="9987" width="10.86328125" style="1" customWidth="1"/>
    <col min="9988" max="9988" width="15.265625" style="1" customWidth="1"/>
    <col min="9989" max="9992" width="10.86328125" style="1" customWidth="1"/>
    <col min="9993" max="9993" width="11.1328125" style="1" customWidth="1"/>
    <col min="9994" max="9994" width="12.59765625" style="1" customWidth="1"/>
    <col min="9995" max="9995" width="12.1328125" style="1" customWidth="1"/>
    <col min="9996" max="9996" width="19" style="1" customWidth="1"/>
    <col min="9997" max="9998" width="9.3984375" style="1" customWidth="1"/>
    <col min="9999" max="10014" width="10.265625" style="1" customWidth="1"/>
    <col min="10015" max="10015" width="9.59765625" style="1" customWidth="1"/>
    <col min="10016" max="10231" width="9.1328125" style="1"/>
    <col min="10232" max="10232" width="10.59765625" style="1" customWidth="1"/>
    <col min="10233" max="10233" width="11.73046875" style="1" customWidth="1"/>
    <col min="10234" max="10234" width="15.3984375" style="1" customWidth="1"/>
    <col min="10235" max="10235" width="12.3984375" style="1" customWidth="1"/>
    <col min="10236" max="10236" width="11.73046875" style="1" customWidth="1"/>
    <col min="10237" max="10237" width="10.86328125" style="1" customWidth="1"/>
    <col min="10238" max="10238" width="14.86328125" style="1" customWidth="1"/>
    <col min="10239" max="10239" width="10.86328125" style="1" customWidth="1"/>
    <col min="10240" max="10240" width="11.59765625" style="1" customWidth="1"/>
    <col min="10241" max="10241" width="12.3984375" style="1" bestFit="1" customWidth="1"/>
    <col min="10242" max="10243" width="10.86328125" style="1" customWidth="1"/>
    <col min="10244" max="10244" width="15.265625" style="1" customWidth="1"/>
    <col min="10245" max="10248" width="10.86328125" style="1" customWidth="1"/>
    <col min="10249" max="10249" width="11.1328125" style="1" customWidth="1"/>
    <col min="10250" max="10250" width="12.59765625" style="1" customWidth="1"/>
    <col min="10251" max="10251" width="12.1328125" style="1" customWidth="1"/>
    <col min="10252" max="10252" width="19" style="1" customWidth="1"/>
    <col min="10253" max="10254" width="9.3984375" style="1" customWidth="1"/>
    <col min="10255" max="10270" width="10.265625" style="1" customWidth="1"/>
    <col min="10271" max="10271" width="9.59765625" style="1" customWidth="1"/>
    <col min="10272" max="10487" width="9.1328125" style="1"/>
    <col min="10488" max="10488" width="10.59765625" style="1" customWidth="1"/>
    <col min="10489" max="10489" width="11.73046875" style="1" customWidth="1"/>
    <col min="10490" max="10490" width="15.3984375" style="1" customWidth="1"/>
    <col min="10491" max="10491" width="12.3984375" style="1" customWidth="1"/>
    <col min="10492" max="10492" width="11.73046875" style="1" customWidth="1"/>
    <col min="10493" max="10493" width="10.86328125" style="1" customWidth="1"/>
    <col min="10494" max="10494" width="14.86328125" style="1" customWidth="1"/>
    <col min="10495" max="10495" width="10.86328125" style="1" customWidth="1"/>
    <col min="10496" max="10496" width="11.59765625" style="1" customWidth="1"/>
    <col min="10497" max="10497" width="12.3984375" style="1" bestFit="1" customWidth="1"/>
    <col min="10498" max="10499" width="10.86328125" style="1" customWidth="1"/>
    <col min="10500" max="10500" width="15.265625" style="1" customWidth="1"/>
    <col min="10501" max="10504" width="10.86328125" style="1" customWidth="1"/>
    <col min="10505" max="10505" width="11.1328125" style="1" customWidth="1"/>
    <col min="10506" max="10506" width="12.59765625" style="1" customWidth="1"/>
    <col min="10507" max="10507" width="12.1328125" style="1" customWidth="1"/>
    <col min="10508" max="10508" width="19" style="1" customWidth="1"/>
    <col min="10509" max="10510" width="9.3984375" style="1" customWidth="1"/>
    <col min="10511" max="10526" width="10.265625" style="1" customWidth="1"/>
    <col min="10527" max="10527" width="9.59765625" style="1" customWidth="1"/>
    <col min="10528" max="10743" width="9.1328125" style="1"/>
    <col min="10744" max="10744" width="10.59765625" style="1" customWidth="1"/>
    <col min="10745" max="10745" width="11.73046875" style="1" customWidth="1"/>
    <col min="10746" max="10746" width="15.3984375" style="1" customWidth="1"/>
    <col min="10747" max="10747" width="12.3984375" style="1" customWidth="1"/>
    <col min="10748" max="10748" width="11.73046875" style="1" customWidth="1"/>
    <col min="10749" max="10749" width="10.86328125" style="1" customWidth="1"/>
    <col min="10750" max="10750" width="14.86328125" style="1" customWidth="1"/>
    <col min="10751" max="10751" width="10.86328125" style="1" customWidth="1"/>
    <col min="10752" max="10752" width="11.59765625" style="1" customWidth="1"/>
    <col min="10753" max="10753" width="12.3984375" style="1" bestFit="1" customWidth="1"/>
    <col min="10754" max="10755" width="10.86328125" style="1" customWidth="1"/>
    <col min="10756" max="10756" width="15.265625" style="1" customWidth="1"/>
    <col min="10757" max="10760" width="10.86328125" style="1" customWidth="1"/>
    <col min="10761" max="10761" width="11.1328125" style="1" customWidth="1"/>
    <col min="10762" max="10762" width="12.59765625" style="1" customWidth="1"/>
    <col min="10763" max="10763" width="12.1328125" style="1" customWidth="1"/>
    <col min="10764" max="10764" width="19" style="1" customWidth="1"/>
    <col min="10765" max="10766" width="9.3984375" style="1" customWidth="1"/>
    <col min="10767" max="10782" width="10.265625" style="1" customWidth="1"/>
    <col min="10783" max="10783" width="9.59765625" style="1" customWidth="1"/>
    <col min="10784" max="10999" width="9.1328125" style="1"/>
    <col min="11000" max="11000" width="10.59765625" style="1" customWidth="1"/>
    <col min="11001" max="11001" width="11.73046875" style="1" customWidth="1"/>
    <col min="11002" max="11002" width="15.3984375" style="1" customWidth="1"/>
    <col min="11003" max="11003" width="12.3984375" style="1" customWidth="1"/>
    <col min="11004" max="11004" width="11.73046875" style="1" customWidth="1"/>
    <col min="11005" max="11005" width="10.86328125" style="1" customWidth="1"/>
    <col min="11006" max="11006" width="14.86328125" style="1" customWidth="1"/>
    <col min="11007" max="11007" width="10.86328125" style="1" customWidth="1"/>
    <col min="11008" max="11008" width="11.59765625" style="1" customWidth="1"/>
    <col min="11009" max="11009" width="12.3984375" style="1" bestFit="1" customWidth="1"/>
    <col min="11010" max="11011" width="10.86328125" style="1" customWidth="1"/>
    <col min="11012" max="11012" width="15.265625" style="1" customWidth="1"/>
    <col min="11013" max="11016" width="10.86328125" style="1" customWidth="1"/>
    <col min="11017" max="11017" width="11.1328125" style="1" customWidth="1"/>
    <col min="11018" max="11018" width="12.59765625" style="1" customWidth="1"/>
    <col min="11019" max="11019" width="12.1328125" style="1" customWidth="1"/>
    <col min="11020" max="11020" width="19" style="1" customWidth="1"/>
    <col min="11021" max="11022" width="9.3984375" style="1" customWidth="1"/>
    <col min="11023" max="11038" width="10.265625" style="1" customWidth="1"/>
    <col min="11039" max="11039" width="9.59765625" style="1" customWidth="1"/>
    <col min="11040" max="11255" width="9.1328125" style="1"/>
    <col min="11256" max="11256" width="10.59765625" style="1" customWidth="1"/>
    <col min="11257" max="11257" width="11.73046875" style="1" customWidth="1"/>
    <col min="11258" max="11258" width="15.3984375" style="1" customWidth="1"/>
    <col min="11259" max="11259" width="12.3984375" style="1" customWidth="1"/>
    <col min="11260" max="11260" width="11.73046875" style="1" customWidth="1"/>
    <col min="11261" max="11261" width="10.86328125" style="1" customWidth="1"/>
    <col min="11262" max="11262" width="14.86328125" style="1" customWidth="1"/>
    <col min="11263" max="11263" width="10.86328125" style="1" customWidth="1"/>
    <col min="11264" max="11264" width="11.59765625" style="1" customWidth="1"/>
    <col min="11265" max="11265" width="12.3984375" style="1" bestFit="1" customWidth="1"/>
    <col min="11266" max="11267" width="10.86328125" style="1" customWidth="1"/>
    <col min="11268" max="11268" width="15.265625" style="1" customWidth="1"/>
    <col min="11269" max="11272" width="10.86328125" style="1" customWidth="1"/>
    <col min="11273" max="11273" width="11.1328125" style="1" customWidth="1"/>
    <col min="11274" max="11274" width="12.59765625" style="1" customWidth="1"/>
    <col min="11275" max="11275" width="12.1328125" style="1" customWidth="1"/>
    <col min="11276" max="11276" width="19" style="1" customWidth="1"/>
    <col min="11277" max="11278" width="9.3984375" style="1" customWidth="1"/>
    <col min="11279" max="11294" width="10.265625" style="1" customWidth="1"/>
    <col min="11295" max="11295" width="9.59765625" style="1" customWidth="1"/>
    <col min="11296" max="11511" width="9.1328125" style="1"/>
    <col min="11512" max="11512" width="10.59765625" style="1" customWidth="1"/>
    <col min="11513" max="11513" width="11.73046875" style="1" customWidth="1"/>
    <col min="11514" max="11514" width="15.3984375" style="1" customWidth="1"/>
    <col min="11515" max="11515" width="12.3984375" style="1" customWidth="1"/>
    <col min="11516" max="11516" width="11.73046875" style="1" customWidth="1"/>
    <col min="11517" max="11517" width="10.86328125" style="1" customWidth="1"/>
    <col min="11518" max="11518" width="14.86328125" style="1" customWidth="1"/>
    <col min="11519" max="11519" width="10.86328125" style="1" customWidth="1"/>
    <col min="11520" max="11520" width="11.59765625" style="1" customWidth="1"/>
    <col min="11521" max="11521" width="12.3984375" style="1" bestFit="1" customWidth="1"/>
    <col min="11522" max="11523" width="10.86328125" style="1" customWidth="1"/>
    <col min="11524" max="11524" width="15.265625" style="1" customWidth="1"/>
    <col min="11525" max="11528" width="10.86328125" style="1" customWidth="1"/>
    <col min="11529" max="11529" width="11.1328125" style="1" customWidth="1"/>
    <col min="11530" max="11530" width="12.59765625" style="1" customWidth="1"/>
    <col min="11531" max="11531" width="12.1328125" style="1" customWidth="1"/>
    <col min="11532" max="11532" width="19" style="1" customWidth="1"/>
    <col min="11533" max="11534" width="9.3984375" style="1" customWidth="1"/>
    <col min="11535" max="11550" width="10.265625" style="1" customWidth="1"/>
    <col min="11551" max="11551" width="9.59765625" style="1" customWidth="1"/>
    <col min="11552" max="11767" width="9.1328125" style="1"/>
    <col min="11768" max="11768" width="10.59765625" style="1" customWidth="1"/>
    <col min="11769" max="11769" width="11.73046875" style="1" customWidth="1"/>
    <col min="11770" max="11770" width="15.3984375" style="1" customWidth="1"/>
    <col min="11771" max="11771" width="12.3984375" style="1" customWidth="1"/>
    <col min="11772" max="11772" width="11.73046875" style="1" customWidth="1"/>
    <col min="11773" max="11773" width="10.86328125" style="1" customWidth="1"/>
    <col min="11774" max="11774" width="14.86328125" style="1" customWidth="1"/>
    <col min="11775" max="11775" width="10.86328125" style="1" customWidth="1"/>
    <col min="11776" max="11776" width="11.59765625" style="1" customWidth="1"/>
    <col min="11777" max="11777" width="12.3984375" style="1" bestFit="1" customWidth="1"/>
    <col min="11778" max="11779" width="10.86328125" style="1" customWidth="1"/>
    <col min="11780" max="11780" width="15.265625" style="1" customWidth="1"/>
    <col min="11781" max="11784" width="10.86328125" style="1" customWidth="1"/>
    <col min="11785" max="11785" width="11.1328125" style="1" customWidth="1"/>
    <col min="11786" max="11786" width="12.59765625" style="1" customWidth="1"/>
    <col min="11787" max="11787" width="12.1328125" style="1" customWidth="1"/>
    <col min="11788" max="11788" width="19" style="1" customWidth="1"/>
    <col min="11789" max="11790" width="9.3984375" style="1" customWidth="1"/>
    <col min="11791" max="11806" width="10.265625" style="1" customWidth="1"/>
    <col min="11807" max="11807" width="9.59765625" style="1" customWidth="1"/>
    <col min="11808" max="12023" width="9.1328125" style="1"/>
    <col min="12024" max="12024" width="10.59765625" style="1" customWidth="1"/>
    <col min="12025" max="12025" width="11.73046875" style="1" customWidth="1"/>
    <col min="12026" max="12026" width="15.3984375" style="1" customWidth="1"/>
    <col min="12027" max="12027" width="12.3984375" style="1" customWidth="1"/>
    <col min="12028" max="12028" width="11.73046875" style="1" customWidth="1"/>
    <col min="12029" max="12029" width="10.86328125" style="1" customWidth="1"/>
    <col min="12030" max="12030" width="14.86328125" style="1" customWidth="1"/>
    <col min="12031" max="12031" width="10.86328125" style="1" customWidth="1"/>
    <col min="12032" max="12032" width="11.59765625" style="1" customWidth="1"/>
    <col min="12033" max="12033" width="12.3984375" style="1" bestFit="1" customWidth="1"/>
    <col min="12034" max="12035" width="10.86328125" style="1" customWidth="1"/>
    <col min="12036" max="12036" width="15.265625" style="1" customWidth="1"/>
    <col min="12037" max="12040" width="10.86328125" style="1" customWidth="1"/>
    <col min="12041" max="12041" width="11.1328125" style="1" customWidth="1"/>
    <col min="12042" max="12042" width="12.59765625" style="1" customWidth="1"/>
    <col min="12043" max="12043" width="12.1328125" style="1" customWidth="1"/>
    <col min="12044" max="12044" width="19" style="1" customWidth="1"/>
    <col min="12045" max="12046" width="9.3984375" style="1" customWidth="1"/>
    <col min="12047" max="12062" width="10.265625" style="1" customWidth="1"/>
    <col min="12063" max="12063" width="9.59765625" style="1" customWidth="1"/>
    <col min="12064" max="12279" width="9.1328125" style="1"/>
    <col min="12280" max="12280" width="10.59765625" style="1" customWidth="1"/>
    <col min="12281" max="12281" width="11.73046875" style="1" customWidth="1"/>
    <col min="12282" max="12282" width="15.3984375" style="1" customWidth="1"/>
    <col min="12283" max="12283" width="12.3984375" style="1" customWidth="1"/>
    <col min="12284" max="12284" width="11.73046875" style="1" customWidth="1"/>
    <col min="12285" max="12285" width="10.86328125" style="1" customWidth="1"/>
    <col min="12286" max="12286" width="14.86328125" style="1" customWidth="1"/>
    <col min="12287" max="12287" width="10.86328125" style="1" customWidth="1"/>
    <col min="12288" max="12288" width="11.59765625" style="1" customWidth="1"/>
    <col min="12289" max="12289" width="12.3984375" style="1" bestFit="1" customWidth="1"/>
    <col min="12290" max="12291" width="10.86328125" style="1" customWidth="1"/>
    <col min="12292" max="12292" width="15.265625" style="1" customWidth="1"/>
    <col min="12293" max="12296" width="10.86328125" style="1" customWidth="1"/>
    <col min="12297" max="12297" width="11.1328125" style="1" customWidth="1"/>
    <col min="12298" max="12298" width="12.59765625" style="1" customWidth="1"/>
    <col min="12299" max="12299" width="12.1328125" style="1" customWidth="1"/>
    <col min="12300" max="12300" width="19" style="1" customWidth="1"/>
    <col min="12301" max="12302" width="9.3984375" style="1" customWidth="1"/>
    <col min="12303" max="12318" width="10.265625" style="1" customWidth="1"/>
    <col min="12319" max="12319" width="9.59765625" style="1" customWidth="1"/>
    <col min="12320" max="12535" width="9.1328125" style="1"/>
    <col min="12536" max="12536" width="10.59765625" style="1" customWidth="1"/>
    <col min="12537" max="12537" width="11.73046875" style="1" customWidth="1"/>
    <col min="12538" max="12538" width="15.3984375" style="1" customWidth="1"/>
    <col min="12539" max="12539" width="12.3984375" style="1" customWidth="1"/>
    <col min="12540" max="12540" width="11.73046875" style="1" customWidth="1"/>
    <col min="12541" max="12541" width="10.86328125" style="1" customWidth="1"/>
    <col min="12542" max="12542" width="14.86328125" style="1" customWidth="1"/>
    <col min="12543" max="12543" width="10.86328125" style="1" customWidth="1"/>
    <col min="12544" max="12544" width="11.59765625" style="1" customWidth="1"/>
    <col min="12545" max="12545" width="12.3984375" style="1" bestFit="1" customWidth="1"/>
    <col min="12546" max="12547" width="10.86328125" style="1" customWidth="1"/>
    <col min="12548" max="12548" width="15.265625" style="1" customWidth="1"/>
    <col min="12549" max="12552" width="10.86328125" style="1" customWidth="1"/>
    <col min="12553" max="12553" width="11.1328125" style="1" customWidth="1"/>
    <col min="12554" max="12554" width="12.59765625" style="1" customWidth="1"/>
    <col min="12555" max="12555" width="12.1328125" style="1" customWidth="1"/>
    <col min="12556" max="12556" width="19" style="1" customWidth="1"/>
    <col min="12557" max="12558" width="9.3984375" style="1" customWidth="1"/>
    <col min="12559" max="12574" width="10.265625" style="1" customWidth="1"/>
    <col min="12575" max="12575" width="9.59765625" style="1" customWidth="1"/>
    <col min="12576" max="12791" width="9.1328125" style="1"/>
    <col min="12792" max="12792" width="10.59765625" style="1" customWidth="1"/>
    <col min="12793" max="12793" width="11.73046875" style="1" customWidth="1"/>
    <col min="12794" max="12794" width="15.3984375" style="1" customWidth="1"/>
    <col min="12795" max="12795" width="12.3984375" style="1" customWidth="1"/>
    <col min="12796" max="12796" width="11.73046875" style="1" customWidth="1"/>
    <col min="12797" max="12797" width="10.86328125" style="1" customWidth="1"/>
    <col min="12798" max="12798" width="14.86328125" style="1" customWidth="1"/>
    <col min="12799" max="12799" width="10.86328125" style="1" customWidth="1"/>
    <col min="12800" max="12800" width="11.59765625" style="1" customWidth="1"/>
    <col min="12801" max="12801" width="12.3984375" style="1" bestFit="1" customWidth="1"/>
    <col min="12802" max="12803" width="10.86328125" style="1" customWidth="1"/>
    <col min="12804" max="12804" width="15.265625" style="1" customWidth="1"/>
    <col min="12805" max="12808" width="10.86328125" style="1" customWidth="1"/>
    <col min="12809" max="12809" width="11.1328125" style="1" customWidth="1"/>
    <col min="12810" max="12810" width="12.59765625" style="1" customWidth="1"/>
    <col min="12811" max="12811" width="12.1328125" style="1" customWidth="1"/>
    <col min="12812" max="12812" width="19" style="1" customWidth="1"/>
    <col min="12813" max="12814" width="9.3984375" style="1" customWidth="1"/>
    <col min="12815" max="12830" width="10.265625" style="1" customWidth="1"/>
    <col min="12831" max="12831" width="9.59765625" style="1" customWidth="1"/>
    <col min="12832" max="13047" width="9.1328125" style="1"/>
    <col min="13048" max="13048" width="10.59765625" style="1" customWidth="1"/>
    <col min="13049" max="13049" width="11.73046875" style="1" customWidth="1"/>
    <col min="13050" max="13050" width="15.3984375" style="1" customWidth="1"/>
    <col min="13051" max="13051" width="12.3984375" style="1" customWidth="1"/>
    <col min="13052" max="13052" width="11.73046875" style="1" customWidth="1"/>
    <col min="13053" max="13053" width="10.86328125" style="1" customWidth="1"/>
    <col min="13054" max="13054" width="14.86328125" style="1" customWidth="1"/>
    <col min="13055" max="13055" width="10.86328125" style="1" customWidth="1"/>
    <col min="13056" max="13056" width="11.59765625" style="1" customWidth="1"/>
    <col min="13057" max="13057" width="12.3984375" style="1" bestFit="1" customWidth="1"/>
    <col min="13058" max="13059" width="10.86328125" style="1" customWidth="1"/>
    <col min="13060" max="13060" width="15.265625" style="1" customWidth="1"/>
    <col min="13061" max="13064" width="10.86328125" style="1" customWidth="1"/>
    <col min="13065" max="13065" width="11.1328125" style="1" customWidth="1"/>
    <col min="13066" max="13066" width="12.59765625" style="1" customWidth="1"/>
    <col min="13067" max="13067" width="12.1328125" style="1" customWidth="1"/>
    <col min="13068" max="13068" width="19" style="1" customWidth="1"/>
    <col min="13069" max="13070" width="9.3984375" style="1" customWidth="1"/>
    <col min="13071" max="13086" width="10.265625" style="1" customWidth="1"/>
    <col min="13087" max="13087" width="9.59765625" style="1" customWidth="1"/>
    <col min="13088" max="13303" width="9.1328125" style="1"/>
    <col min="13304" max="13304" width="10.59765625" style="1" customWidth="1"/>
    <col min="13305" max="13305" width="11.73046875" style="1" customWidth="1"/>
    <col min="13306" max="13306" width="15.3984375" style="1" customWidth="1"/>
    <col min="13307" max="13307" width="12.3984375" style="1" customWidth="1"/>
    <col min="13308" max="13308" width="11.73046875" style="1" customWidth="1"/>
    <col min="13309" max="13309" width="10.86328125" style="1" customWidth="1"/>
    <col min="13310" max="13310" width="14.86328125" style="1" customWidth="1"/>
    <col min="13311" max="13311" width="10.86328125" style="1" customWidth="1"/>
    <col min="13312" max="13312" width="11.59765625" style="1" customWidth="1"/>
    <col min="13313" max="13313" width="12.3984375" style="1" bestFit="1" customWidth="1"/>
    <col min="13314" max="13315" width="10.86328125" style="1" customWidth="1"/>
    <col min="13316" max="13316" width="15.265625" style="1" customWidth="1"/>
    <col min="13317" max="13320" width="10.86328125" style="1" customWidth="1"/>
    <col min="13321" max="13321" width="11.1328125" style="1" customWidth="1"/>
    <col min="13322" max="13322" width="12.59765625" style="1" customWidth="1"/>
    <col min="13323" max="13323" width="12.1328125" style="1" customWidth="1"/>
    <col min="13324" max="13324" width="19" style="1" customWidth="1"/>
    <col min="13325" max="13326" width="9.3984375" style="1" customWidth="1"/>
    <col min="13327" max="13342" width="10.265625" style="1" customWidth="1"/>
    <col min="13343" max="13343" width="9.59765625" style="1" customWidth="1"/>
    <col min="13344" max="13559" width="9.1328125" style="1"/>
    <col min="13560" max="13560" width="10.59765625" style="1" customWidth="1"/>
    <col min="13561" max="13561" width="11.73046875" style="1" customWidth="1"/>
    <col min="13562" max="13562" width="15.3984375" style="1" customWidth="1"/>
    <col min="13563" max="13563" width="12.3984375" style="1" customWidth="1"/>
    <col min="13564" max="13564" width="11.73046875" style="1" customWidth="1"/>
    <col min="13565" max="13565" width="10.86328125" style="1" customWidth="1"/>
    <col min="13566" max="13566" width="14.86328125" style="1" customWidth="1"/>
    <col min="13567" max="13567" width="10.86328125" style="1" customWidth="1"/>
    <col min="13568" max="13568" width="11.59765625" style="1" customWidth="1"/>
    <col min="13569" max="13569" width="12.3984375" style="1" bestFit="1" customWidth="1"/>
    <col min="13570" max="13571" width="10.86328125" style="1" customWidth="1"/>
    <col min="13572" max="13572" width="15.265625" style="1" customWidth="1"/>
    <col min="13573" max="13576" width="10.86328125" style="1" customWidth="1"/>
    <col min="13577" max="13577" width="11.1328125" style="1" customWidth="1"/>
    <col min="13578" max="13578" width="12.59765625" style="1" customWidth="1"/>
    <col min="13579" max="13579" width="12.1328125" style="1" customWidth="1"/>
    <col min="13580" max="13580" width="19" style="1" customWidth="1"/>
    <col min="13581" max="13582" width="9.3984375" style="1" customWidth="1"/>
    <col min="13583" max="13598" width="10.265625" style="1" customWidth="1"/>
    <col min="13599" max="13599" width="9.59765625" style="1" customWidth="1"/>
    <col min="13600" max="13815" width="9.1328125" style="1"/>
    <col min="13816" max="13816" width="10.59765625" style="1" customWidth="1"/>
    <col min="13817" max="13817" width="11.73046875" style="1" customWidth="1"/>
    <col min="13818" max="13818" width="15.3984375" style="1" customWidth="1"/>
    <col min="13819" max="13819" width="12.3984375" style="1" customWidth="1"/>
    <col min="13820" max="13820" width="11.73046875" style="1" customWidth="1"/>
    <col min="13821" max="13821" width="10.86328125" style="1" customWidth="1"/>
    <col min="13822" max="13822" width="14.86328125" style="1" customWidth="1"/>
    <col min="13823" max="13823" width="10.86328125" style="1" customWidth="1"/>
    <col min="13824" max="13824" width="11.59765625" style="1" customWidth="1"/>
    <col min="13825" max="13825" width="12.3984375" style="1" bestFit="1" customWidth="1"/>
    <col min="13826" max="13827" width="10.86328125" style="1" customWidth="1"/>
    <col min="13828" max="13828" width="15.265625" style="1" customWidth="1"/>
    <col min="13829" max="13832" width="10.86328125" style="1" customWidth="1"/>
    <col min="13833" max="13833" width="11.1328125" style="1" customWidth="1"/>
    <col min="13834" max="13834" width="12.59765625" style="1" customWidth="1"/>
    <col min="13835" max="13835" width="12.1328125" style="1" customWidth="1"/>
    <col min="13836" max="13836" width="19" style="1" customWidth="1"/>
    <col min="13837" max="13838" width="9.3984375" style="1" customWidth="1"/>
    <col min="13839" max="13854" width="10.265625" style="1" customWidth="1"/>
    <col min="13855" max="13855" width="9.59765625" style="1" customWidth="1"/>
    <col min="13856" max="14071" width="9.1328125" style="1"/>
    <col min="14072" max="14072" width="10.59765625" style="1" customWidth="1"/>
    <col min="14073" max="14073" width="11.73046875" style="1" customWidth="1"/>
    <col min="14074" max="14074" width="15.3984375" style="1" customWidth="1"/>
    <col min="14075" max="14075" width="12.3984375" style="1" customWidth="1"/>
    <col min="14076" max="14076" width="11.73046875" style="1" customWidth="1"/>
    <col min="14077" max="14077" width="10.86328125" style="1" customWidth="1"/>
    <col min="14078" max="14078" width="14.86328125" style="1" customWidth="1"/>
    <col min="14079" max="14079" width="10.86328125" style="1" customWidth="1"/>
    <col min="14080" max="14080" width="11.59765625" style="1" customWidth="1"/>
    <col min="14081" max="14081" width="12.3984375" style="1" bestFit="1" customWidth="1"/>
    <col min="14082" max="14083" width="10.86328125" style="1" customWidth="1"/>
    <col min="14084" max="14084" width="15.265625" style="1" customWidth="1"/>
    <col min="14085" max="14088" width="10.86328125" style="1" customWidth="1"/>
    <col min="14089" max="14089" width="11.1328125" style="1" customWidth="1"/>
    <col min="14090" max="14090" width="12.59765625" style="1" customWidth="1"/>
    <col min="14091" max="14091" width="12.1328125" style="1" customWidth="1"/>
    <col min="14092" max="14092" width="19" style="1" customWidth="1"/>
    <col min="14093" max="14094" width="9.3984375" style="1" customWidth="1"/>
    <col min="14095" max="14110" width="10.265625" style="1" customWidth="1"/>
    <col min="14111" max="14111" width="9.59765625" style="1" customWidth="1"/>
    <col min="14112" max="14327" width="9.1328125" style="1"/>
    <col min="14328" max="14328" width="10.59765625" style="1" customWidth="1"/>
    <col min="14329" max="14329" width="11.73046875" style="1" customWidth="1"/>
    <col min="14330" max="14330" width="15.3984375" style="1" customWidth="1"/>
    <col min="14331" max="14331" width="12.3984375" style="1" customWidth="1"/>
    <col min="14332" max="14332" width="11.73046875" style="1" customWidth="1"/>
    <col min="14333" max="14333" width="10.86328125" style="1" customWidth="1"/>
    <col min="14334" max="14334" width="14.86328125" style="1" customWidth="1"/>
    <col min="14335" max="14335" width="10.86328125" style="1" customWidth="1"/>
    <col min="14336" max="14336" width="11.59765625" style="1" customWidth="1"/>
    <col min="14337" max="14337" width="12.3984375" style="1" bestFit="1" customWidth="1"/>
    <col min="14338" max="14339" width="10.86328125" style="1" customWidth="1"/>
    <col min="14340" max="14340" width="15.265625" style="1" customWidth="1"/>
    <col min="14341" max="14344" width="10.86328125" style="1" customWidth="1"/>
    <col min="14345" max="14345" width="11.1328125" style="1" customWidth="1"/>
    <col min="14346" max="14346" width="12.59765625" style="1" customWidth="1"/>
    <col min="14347" max="14347" width="12.1328125" style="1" customWidth="1"/>
    <col min="14348" max="14348" width="19" style="1" customWidth="1"/>
    <col min="14349" max="14350" width="9.3984375" style="1" customWidth="1"/>
    <col min="14351" max="14366" width="10.265625" style="1" customWidth="1"/>
    <col min="14367" max="14367" width="9.59765625" style="1" customWidth="1"/>
    <col min="14368" max="14583" width="9.1328125" style="1"/>
    <col min="14584" max="14584" width="10.59765625" style="1" customWidth="1"/>
    <col min="14585" max="14585" width="11.73046875" style="1" customWidth="1"/>
    <col min="14586" max="14586" width="15.3984375" style="1" customWidth="1"/>
    <col min="14587" max="14587" width="12.3984375" style="1" customWidth="1"/>
    <col min="14588" max="14588" width="11.73046875" style="1" customWidth="1"/>
    <col min="14589" max="14589" width="10.86328125" style="1" customWidth="1"/>
    <col min="14590" max="14590" width="14.86328125" style="1" customWidth="1"/>
    <col min="14591" max="14591" width="10.86328125" style="1" customWidth="1"/>
    <col min="14592" max="14592" width="11.59765625" style="1" customWidth="1"/>
    <col min="14593" max="14593" width="12.3984375" style="1" bestFit="1" customWidth="1"/>
    <col min="14594" max="14595" width="10.86328125" style="1" customWidth="1"/>
    <col min="14596" max="14596" width="15.265625" style="1" customWidth="1"/>
    <col min="14597" max="14600" width="10.86328125" style="1" customWidth="1"/>
    <col min="14601" max="14601" width="11.1328125" style="1" customWidth="1"/>
    <col min="14602" max="14602" width="12.59765625" style="1" customWidth="1"/>
    <col min="14603" max="14603" width="12.1328125" style="1" customWidth="1"/>
    <col min="14604" max="14604" width="19" style="1" customWidth="1"/>
    <col min="14605" max="14606" width="9.3984375" style="1" customWidth="1"/>
    <col min="14607" max="14622" width="10.265625" style="1" customWidth="1"/>
    <col min="14623" max="14623" width="9.59765625" style="1" customWidth="1"/>
    <col min="14624" max="14839" width="9.1328125" style="1"/>
    <col min="14840" max="14840" width="10.59765625" style="1" customWidth="1"/>
    <col min="14841" max="14841" width="11.73046875" style="1" customWidth="1"/>
    <col min="14842" max="14842" width="15.3984375" style="1" customWidth="1"/>
    <col min="14843" max="14843" width="12.3984375" style="1" customWidth="1"/>
    <col min="14844" max="14844" width="11.73046875" style="1" customWidth="1"/>
    <col min="14845" max="14845" width="10.86328125" style="1" customWidth="1"/>
    <col min="14846" max="14846" width="14.86328125" style="1" customWidth="1"/>
    <col min="14847" max="14847" width="10.86328125" style="1" customWidth="1"/>
    <col min="14848" max="14848" width="11.59765625" style="1" customWidth="1"/>
    <col min="14849" max="14849" width="12.3984375" style="1" bestFit="1" customWidth="1"/>
    <col min="14850" max="14851" width="10.86328125" style="1" customWidth="1"/>
    <col min="14852" max="14852" width="15.265625" style="1" customWidth="1"/>
    <col min="14853" max="14856" width="10.86328125" style="1" customWidth="1"/>
    <col min="14857" max="14857" width="11.1328125" style="1" customWidth="1"/>
    <col min="14858" max="14858" width="12.59765625" style="1" customWidth="1"/>
    <col min="14859" max="14859" width="12.1328125" style="1" customWidth="1"/>
    <col min="14860" max="14860" width="19" style="1" customWidth="1"/>
    <col min="14861" max="14862" width="9.3984375" style="1" customWidth="1"/>
    <col min="14863" max="14878" width="10.265625" style="1" customWidth="1"/>
    <col min="14879" max="14879" width="9.59765625" style="1" customWidth="1"/>
    <col min="14880" max="15095" width="9.1328125" style="1"/>
    <col min="15096" max="15096" width="10.59765625" style="1" customWidth="1"/>
    <col min="15097" max="15097" width="11.73046875" style="1" customWidth="1"/>
    <col min="15098" max="15098" width="15.3984375" style="1" customWidth="1"/>
    <col min="15099" max="15099" width="12.3984375" style="1" customWidth="1"/>
    <col min="15100" max="15100" width="11.73046875" style="1" customWidth="1"/>
    <col min="15101" max="15101" width="10.86328125" style="1" customWidth="1"/>
    <col min="15102" max="15102" width="14.86328125" style="1" customWidth="1"/>
    <col min="15103" max="15103" width="10.86328125" style="1" customWidth="1"/>
    <col min="15104" max="15104" width="11.59765625" style="1" customWidth="1"/>
    <col min="15105" max="15105" width="12.3984375" style="1" bestFit="1" customWidth="1"/>
    <col min="15106" max="15107" width="10.86328125" style="1" customWidth="1"/>
    <col min="15108" max="15108" width="15.265625" style="1" customWidth="1"/>
    <col min="15109" max="15112" width="10.86328125" style="1" customWidth="1"/>
    <col min="15113" max="15113" width="11.1328125" style="1" customWidth="1"/>
    <col min="15114" max="15114" width="12.59765625" style="1" customWidth="1"/>
    <col min="15115" max="15115" width="12.1328125" style="1" customWidth="1"/>
    <col min="15116" max="15116" width="19" style="1" customWidth="1"/>
    <col min="15117" max="15118" width="9.3984375" style="1" customWidth="1"/>
    <col min="15119" max="15134" width="10.265625" style="1" customWidth="1"/>
    <col min="15135" max="15135" width="9.59765625" style="1" customWidth="1"/>
    <col min="15136" max="15351" width="9.1328125" style="1"/>
    <col min="15352" max="15352" width="10.59765625" style="1" customWidth="1"/>
    <col min="15353" max="15353" width="11.73046875" style="1" customWidth="1"/>
    <col min="15354" max="15354" width="15.3984375" style="1" customWidth="1"/>
    <col min="15355" max="15355" width="12.3984375" style="1" customWidth="1"/>
    <col min="15356" max="15356" width="11.73046875" style="1" customWidth="1"/>
    <col min="15357" max="15357" width="10.86328125" style="1" customWidth="1"/>
    <col min="15358" max="15358" width="14.86328125" style="1" customWidth="1"/>
    <col min="15359" max="15359" width="10.86328125" style="1" customWidth="1"/>
    <col min="15360" max="15360" width="11.59765625" style="1" customWidth="1"/>
    <col min="15361" max="15361" width="12.3984375" style="1" bestFit="1" customWidth="1"/>
    <col min="15362" max="15363" width="10.86328125" style="1" customWidth="1"/>
    <col min="15364" max="15364" width="15.265625" style="1" customWidth="1"/>
    <col min="15365" max="15368" width="10.86328125" style="1" customWidth="1"/>
    <col min="15369" max="15369" width="11.1328125" style="1" customWidth="1"/>
    <col min="15370" max="15370" width="12.59765625" style="1" customWidth="1"/>
    <col min="15371" max="15371" width="12.1328125" style="1" customWidth="1"/>
    <col min="15372" max="15372" width="19" style="1" customWidth="1"/>
    <col min="15373" max="15374" width="9.3984375" style="1" customWidth="1"/>
    <col min="15375" max="15390" width="10.265625" style="1" customWidth="1"/>
    <col min="15391" max="15391" width="9.59765625" style="1" customWidth="1"/>
    <col min="15392" max="15607" width="9.1328125" style="1"/>
    <col min="15608" max="15608" width="10.59765625" style="1" customWidth="1"/>
    <col min="15609" max="15609" width="11.73046875" style="1" customWidth="1"/>
    <col min="15610" max="15610" width="15.3984375" style="1" customWidth="1"/>
    <col min="15611" max="15611" width="12.3984375" style="1" customWidth="1"/>
    <col min="15612" max="15612" width="11.73046875" style="1" customWidth="1"/>
    <col min="15613" max="15613" width="10.86328125" style="1" customWidth="1"/>
    <col min="15614" max="15614" width="14.86328125" style="1" customWidth="1"/>
    <col min="15615" max="15615" width="10.86328125" style="1" customWidth="1"/>
    <col min="15616" max="15616" width="11.59765625" style="1" customWidth="1"/>
    <col min="15617" max="15617" width="12.3984375" style="1" bestFit="1" customWidth="1"/>
    <col min="15618" max="15619" width="10.86328125" style="1" customWidth="1"/>
    <col min="15620" max="15620" width="15.265625" style="1" customWidth="1"/>
    <col min="15621" max="15624" width="10.86328125" style="1" customWidth="1"/>
    <col min="15625" max="15625" width="11.1328125" style="1" customWidth="1"/>
    <col min="15626" max="15626" width="12.59765625" style="1" customWidth="1"/>
    <col min="15627" max="15627" width="12.1328125" style="1" customWidth="1"/>
    <col min="15628" max="15628" width="19" style="1" customWidth="1"/>
    <col min="15629" max="15630" width="9.3984375" style="1" customWidth="1"/>
    <col min="15631" max="15646" width="10.265625" style="1" customWidth="1"/>
    <col min="15647" max="15647" width="9.59765625" style="1" customWidth="1"/>
    <col min="15648" max="15863" width="9.1328125" style="1"/>
    <col min="15864" max="15864" width="10.59765625" style="1" customWidth="1"/>
    <col min="15865" max="15865" width="11.73046875" style="1" customWidth="1"/>
    <col min="15866" max="15866" width="15.3984375" style="1" customWidth="1"/>
    <col min="15867" max="15867" width="12.3984375" style="1" customWidth="1"/>
    <col min="15868" max="15868" width="11.73046875" style="1" customWidth="1"/>
    <col min="15869" max="15869" width="10.86328125" style="1" customWidth="1"/>
    <col min="15870" max="15870" width="14.86328125" style="1" customWidth="1"/>
    <col min="15871" max="15871" width="10.86328125" style="1" customWidth="1"/>
    <col min="15872" max="15872" width="11.59765625" style="1" customWidth="1"/>
    <col min="15873" max="15873" width="12.3984375" style="1" bestFit="1" customWidth="1"/>
    <col min="15874" max="15875" width="10.86328125" style="1" customWidth="1"/>
    <col min="15876" max="15876" width="15.265625" style="1" customWidth="1"/>
    <col min="15877" max="15880" width="10.86328125" style="1" customWidth="1"/>
    <col min="15881" max="15881" width="11.1328125" style="1" customWidth="1"/>
    <col min="15882" max="15882" width="12.59765625" style="1" customWidth="1"/>
    <col min="15883" max="15883" width="12.1328125" style="1" customWidth="1"/>
    <col min="15884" max="15884" width="19" style="1" customWidth="1"/>
    <col min="15885" max="15886" width="9.3984375" style="1" customWidth="1"/>
    <col min="15887" max="15902" width="10.265625" style="1" customWidth="1"/>
    <col min="15903" max="15903" width="9.59765625" style="1" customWidth="1"/>
    <col min="15904" max="16119" width="9.1328125" style="1"/>
    <col min="16120" max="16120" width="10.59765625" style="1" customWidth="1"/>
    <col min="16121" max="16121" width="11.73046875" style="1" customWidth="1"/>
    <col min="16122" max="16122" width="15.3984375" style="1" customWidth="1"/>
    <col min="16123" max="16123" width="12.3984375" style="1" customWidth="1"/>
    <col min="16124" max="16124" width="11.73046875" style="1" customWidth="1"/>
    <col min="16125" max="16125" width="10.86328125" style="1" customWidth="1"/>
    <col min="16126" max="16126" width="14.86328125" style="1" customWidth="1"/>
    <col min="16127" max="16127" width="10.86328125" style="1" customWidth="1"/>
    <col min="16128" max="16128" width="11.59765625" style="1" customWidth="1"/>
    <col min="16129" max="16129" width="12.3984375" style="1" bestFit="1" customWidth="1"/>
    <col min="16130" max="16131" width="10.86328125" style="1" customWidth="1"/>
    <col min="16132" max="16132" width="15.265625" style="1" customWidth="1"/>
    <col min="16133" max="16136" width="10.86328125" style="1" customWidth="1"/>
    <col min="16137" max="16137" width="11.1328125" style="1" customWidth="1"/>
    <col min="16138" max="16138" width="12.59765625" style="1" customWidth="1"/>
    <col min="16139" max="16139" width="12.1328125" style="1" customWidth="1"/>
    <col min="16140" max="16140" width="19" style="1" customWidth="1"/>
    <col min="16141" max="16142" width="9.3984375" style="1" customWidth="1"/>
    <col min="16143" max="16158" width="10.265625" style="1" customWidth="1"/>
    <col min="16159" max="16159" width="9.59765625" style="1" customWidth="1"/>
    <col min="16160" max="16384" width="9.1328125" style="1"/>
  </cols>
  <sheetData>
    <row r="1" spans="1:20" ht="28.5" customHeight="1" x14ac:dyDescent="0.4">
      <c r="A1" s="4" t="s">
        <v>2</v>
      </c>
      <c r="B1" s="5">
        <v>55</v>
      </c>
      <c r="C1" s="6" t="s">
        <v>13</v>
      </c>
      <c r="D1" s="7"/>
      <c r="E1" s="7"/>
      <c r="F1" s="7"/>
      <c r="G1" s="7"/>
      <c r="H1" s="15"/>
      <c r="I1" s="9"/>
      <c r="J1" s="42" t="s">
        <v>3</v>
      </c>
      <c r="K1" s="42"/>
      <c r="L1" s="42"/>
      <c r="M1" s="42"/>
      <c r="N1" s="9"/>
      <c r="O1" s="9"/>
      <c r="P1" s="9"/>
      <c r="Q1" s="9"/>
      <c r="R1" s="9"/>
      <c r="S1" s="9"/>
    </row>
    <row r="2" spans="1:20" ht="12.75" customHeight="1" x14ac:dyDescent="0.4">
      <c r="A2" s="4" t="s">
        <v>4</v>
      </c>
      <c r="B2" s="43" t="s">
        <v>1</v>
      </c>
      <c r="C2" s="43"/>
      <c r="D2" s="43"/>
      <c r="E2" s="43"/>
      <c r="F2" s="43"/>
      <c r="G2" s="43"/>
      <c r="H2" s="43"/>
      <c r="I2" s="9"/>
      <c r="J2" s="9"/>
      <c r="K2" s="41"/>
      <c r="L2" s="41"/>
      <c r="M2" s="9"/>
      <c r="N2" s="9"/>
      <c r="O2" s="9"/>
      <c r="P2" s="9"/>
      <c r="Q2" s="9"/>
      <c r="R2" s="9"/>
      <c r="S2" s="9"/>
    </row>
    <row r="3" spans="1:20" ht="12.75" customHeight="1" x14ac:dyDescent="0.4">
      <c r="A3" s="4" t="s">
        <v>5</v>
      </c>
      <c r="B3" s="10" t="s">
        <v>0</v>
      </c>
      <c r="C3" s="11"/>
      <c r="D3" s="12"/>
      <c r="E3" s="12"/>
      <c r="F3" s="12"/>
      <c r="G3" s="12"/>
      <c r="H3" s="11"/>
      <c r="I3" s="9"/>
      <c r="J3" s="9"/>
      <c r="K3" s="41"/>
      <c r="L3" s="41"/>
      <c r="M3" s="9"/>
      <c r="N3" s="9"/>
      <c r="O3" s="9"/>
      <c r="P3" s="9"/>
      <c r="Q3" s="9"/>
      <c r="R3" s="9"/>
      <c r="S3" s="9"/>
    </row>
    <row r="4" spans="1:20" ht="12.75" customHeight="1" x14ac:dyDescent="0.4">
      <c r="A4" s="4"/>
      <c r="B4" s="10"/>
      <c r="C4" s="11"/>
      <c r="D4" s="12"/>
      <c r="E4" s="12"/>
      <c r="F4" s="12"/>
      <c r="G4" s="12"/>
      <c r="H4" s="11"/>
      <c r="I4" s="9"/>
      <c r="J4" s="9"/>
      <c r="K4" s="41"/>
      <c r="L4" s="41"/>
      <c r="M4" s="9"/>
      <c r="N4" s="9"/>
      <c r="O4" s="9"/>
      <c r="P4" s="9"/>
      <c r="Q4" s="9"/>
      <c r="R4" s="9"/>
      <c r="S4" s="9"/>
    </row>
    <row r="5" spans="1:20" ht="41.45" customHeight="1" thickBot="1" x14ac:dyDescent="0.45">
      <c r="A5" s="40" t="s">
        <v>14</v>
      </c>
      <c r="B5" s="40"/>
      <c r="C5" s="40"/>
      <c r="D5" s="40"/>
      <c r="E5" s="40"/>
      <c r="F5" s="40"/>
      <c r="G5" s="40"/>
      <c r="H5" s="40"/>
      <c r="I5" s="14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12.75" customHeight="1" thickBot="1" x14ac:dyDescent="0.45">
      <c r="A6" s="38"/>
      <c r="B6" s="38"/>
      <c r="C6" s="17">
        <v>2021</v>
      </c>
      <c r="D6" s="17">
        <v>2022</v>
      </c>
      <c r="E6" s="17">
        <v>2023</v>
      </c>
      <c r="F6" s="17">
        <v>2024</v>
      </c>
      <c r="G6" s="17" t="s">
        <v>42</v>
      </c>
      <c r="H6" s="17" t="s">
        <v>6</v>
      </c>
      <c r="I6" s="9"/>
      <c r="J6" s="9"/>
      <c r="K6" s="9"/>
      <c r="L6" s="13"/>
      <c r="M6" s="9"/>
      <c r="N6" s="9"/>
      <c r="O6" s="9"/>
      <c r="P6" s="9"/>
      <c r="Q6" s="9"/>
      <c r="R6" s="9"/>
      <c r="S6" s="9"/>
    </row>
    <row r="7" spans="1:20" ht="12.75" customHeight="1" thickTop="1" x14ac:dyDescent="0.4">
      <c r="A7" s="18" t="s">
        <v>7</v>
      </c>
      <c r="B7" s="9"/>
      <c r="C7" s="15">
        <v>265</v>
      </c>
      <c r="D7" s="15">
        <v>383</v>
      </c>
      <c r="E7" s="15">
        <v>428</v>
      </c>
      <c r="F7" s="15" t="e">
        <f>#REF!</f>
        <v>#REF!</v>
      </c>
      <c r="G7" s="15" t="e">
        <f>#REF!</f>
        <v>#REF!</v>
      </c>
      <c r="H7" s="15" t="e">
        <f>SUM(C7,D7,E7,F7,G7)</f>
        <v>#REF!</v>
      </c>
      <c r="I7" s="9"/>
      <c r="J7" s="9"/>
      <c r="K7" s="9"/>
      <c r="L7" s="13"/>
      <c r="M7" s="9"/>
      <c r="N7" s="9"/>
      <c r="O7" s="9"/>
      <c r="P7" s="9"/>
      <c r="Q7" s="9"/>
      <c r="R7" s="9"/>
      <c r="S7" s="9"/>
    </row>
    <row r="8" spans="1:20" ht="15" customHeight="1" x14ac:dyDescent="0.4">
      <c r="A8" s="18" t="s">
        <v>8</v>
      </c>
      <c r="B8" s="9"/>
      <c r="C8" s="15">
        <v>23953</v>
      </c>
      <c r="D8" s="19">
        <v>25323</v>
      </c>
      <c r="E8" s="19">
        <v>29580</v>
      </c>
      <c r="F8" s="19" t="e">
        <f>#REF!</f>
        <v>#REF!</v>
      </c>
      <c r="G8" s="19" t="e">
        <f>#REF!</f>
        <v>#REF!</v>
      </c>
      <c r="H8" s="15" t="e">
        <f>SUM(C8,D8,E8,F8,G8)</f>
        <v>#REF!</v>
      </c>
      <c r="I8" s="9"/>
      <c r="J8" s="9"/>
      <c r="K8" s="41"/>
      <c r="L8" s="41"/>
      <c r="M8" s="9"/>
      <c r="N8" s="9"/>
      <c r="O8" s="9"/>
      <c r="P8" s="9"/>
      <c r="Q8" s="9"/>
      <c r="R8" s="9"/>
      <c r="S8" s="9"/>
      <c r="T8" s="2"/>
    </row>
    <row r="9" spans="1:20" ht="12.75" customHeight="1" thickBot="1" x14ac:dyDescent="0.45">
      <c r="A9" s="20" t="s">
        <v>9</v>
      </c>
      <c r="B9" s="33"/>
      <c r="C9" s="34">
        <f>C7/C8*100</f>
        <v>1.1063332359203439</v>
      </c>
      <c r="D9" s="34">
        <f t="shared" ref="D9:H9" si="0">D7/D8*100</f>
        <v>1.5124590293409153</v>
      </c>
      <c r="E9" s="34">
        <f t="shared" si="0"/>
        <v>1.4469235970250169</v>
      </c>
      <c r="F9" s="34" t="e">
        <f t="shared" si="0"/>
        <v>#REF!</v>
      </c>
      <c r="G9" s="34" t="e">
        <f t="shared" si="0"/>
        <v>#REF!</v>
      </c>
      <c r="H9" s="34" t="e">
        <f t="shared" si="0"/>
        <v>#REF!</v>
      </c>
      <c r="I9" s="9"/>
      <c r="J9" s="9"/>
      <c r="K9" s="41"/>
      <c r="L9" s="41"/>
      <c r="M9" s="9"/>
      <c r="N9" s="9"/>
      <c r="O9" s="9"/>
      <c r="P9" s="9"/>
      <c r="Q9" s="9"/>
      <c r="R9" s="9"/>
      <c r="S9" s="9"/>
    </row>
    <row r="10" spans="1:20" ht="12.75" customHeight="1" x14ac:dyDescent="0.4">
      <c r="A10" s="9" t="s">
        <v>15</v>
      </c>
      <c r="B10" s="9"/>
      <c r="C10" s="32"/>
      <c r="D10" s="32"/>
      <c r="E10" s="32"/>
      <c r="F10" s="32"/>
      <c r="G10" s="32"/>
      <c r="H10" s="32"/>
      <c r="I10" s="9"/>
      <c r="J10" s="9"/>
      <c r="K10" s="41"/>
      <c r="L10" s="41"/>
      <c r="M10" s="9"/>
      <c r="N10" s="9"/>
      <c r="O10" s="9"/>
      <c r="P10" s="9"/>
      <c r="Q10" s="9"/>
      <c r="R10" s="9"/>
      <c r="S10" s="9"/>
    </row>
    <row r="11" spans="1:20" ht="12.75" customHeight="1" x14ac:dyDescent="0.4">
      <c r="A11" s="9" t="s">
        <v>12</v>
      </c>
      <c r="B11" s="9"/>
      <c r="C11" s="15"/>
      <c r="D11" s="9"/>
      <c r="E11" s="9"/>
      <c r="F11" s="9"/>
      <c r="G11" s="9"/>
      <c r="H11" s="1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20" ht="12.75" customHeight="1" x14ac:dyDescent="0.4">
      <c r="A12" s="9"/>
      <c r="B12" s="9"/>
      <c r="C12" s="15"/>
      <c r="D12" s="9"/>
      <c r="E12" s="9"/>
      <c r="F12" s="9"/>
      <c r="G12" s="9"/>
      <c r="H12" s="15"/>
      <c r="I12" s="9"/>
      <c r="J12" s="9"/>
      <c r="K12" s="41"/>
      <c r="L12" s="41"/>
      <c r="M12" s="9"/>
      <c r="N12" s="9"/>
      <c r="O12" s="9"/>
      <c r="P12" s="9"/>
      <c r="Q12" s="9"/>
      <c r="R12" s="9"/>
      <c r="S12" s="9"/>
    </row>
    <row r="13" spans="1:20" ht="41.45" customHeight="1" thickBot="1" x14ac:dyDescent="0.45">
      <c r="A13" s="40" t="s">
        <v>16</v>
      </c>
      <c r="B13" s="40"/>
      <c r="C13" s="40"/>
      <c r="D13" s="40"/>
      <c r="E13" s="40"/>
      <c r="F13" s="40"/>
      <c r="G13" s="40"/>
      <c r="H13" s="40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20" ht="12.75" customHeight="1" thickBot="1" x14ac:dyDescent="0.45">
      <c r="A14" s="38"/>
      <c r="B14" s="38"/>
      <c r="C14" s="17">
        <v>2021</v>
      </c>
      <c r="D14" s="17">
        <v>2022</v>
      </c>
      <c r="E14" s="17">
        <v>2023</v>
      </c>
      <c r="F14" s="17">
        <v>2024</v>
      </c>
      <c r="G14" s="17" t="s">
        <v>42</v>
      </c>
      <c r="H14" s="17" t="s">
        <v>6</v>
      </c>
      <c r="I14" s="9"/>
      <c r="J14" s="9"/>
      <c r="K14" s="41"/>
      <c r="L14" s="41"/>
      <c r="M14" s="9"/>
      <c r="N14" s="9"/>
      <c r="O14" s="9"/>
      <c r="P14" s="9"/>
      <c r="Q14" s="9"/>
      <c r="R14" s="9"/>
      <c r="S14" s="9"/>
    </row>
    <row r="15" spans="1:20" ht="12.75" customHeight="1" thickTop="1" x14ac:dyDescent="0.4">
      <c r="A15" s="18" t="s">
        <v>7</v>
      </c>
      <c r="B15" s="9"/>
      <c r="C15" s="15">
        <v>412</v>
      </c>
      <c r="D15" s="15">
        <v>578</v>
      </c>
      <c r="E15" s="15">
        <v>605</v>
      </c>
      <c r="F15" s="15" t="e">
        <f>#REF!</f>
        <v>#REF!</v>
      </c>
      <c r="G15" s="15" t="e">
        <f>#REF!</f>
        <v>#REF!</v>
      </c>
      <c r="H15" s="15" t="e">
        <f>SUM(C15,D15,E15,F15,G15)</f>
        <v>#REF!</v>
      </c>
      <c r="I15" s="9"/>
      <c r="J15" s="9"/>
      <c r="K15" s="41"/>
      <c r="L15" s="41"/>
      <c r="M15" s="9"/>
      <c r="N15" s="9"/>
      <c r="O15" s="9"/>
      <c r="P15" s="9"/>
      <c r="Q15" s="9"/>
      <c r="R15" s="9"/>
      <c r="S15" s="9"/>
    </row>
    <row r="16" spans="1:20" ht="17.45" customHeight="1" x14ac:dyDescent="0.4">
      <c r="A16" s="18" t="s">
        <v>8</v>
      </c>
      <c r="B16" s="9"/>
      <c r="C16" s="15">
        <v>23953</v>
      </c>
      <c r="D16" s="19">
        <v>25323</v>
      </c>
      <c r="E16" s="19">
        <v>29580</v>
      </c>
      <c r="F16" s="19">
        <v>29100</v>
      </c>
      <c r="G16" s="19">
        <v>18792</v>
      </c>
      <c r="H16" s="15">
        <f>SUM(C16,D16,E16,F16,G16)</f>
        <v>126748</v>
      </c>
      <c r="I16" s="9"/>
      <c r="J16" s="9"/>
      <c r="K16" s="41"/>
      <c r="L16" s="41"/>
      <c r="M16" s="9"/>
      <c r="N16" s="9"/>
      <c r="O16" s="9"/>
      <c r="P16" s="9"/>
      <c r="Q16" s="9"/>
      <c r="R16" s="9"/>
      <c r="S16" s="9"/>
      <c r="T16" s="2"/>
    </row>
    <row r="17" spans="1:20" ht="12.75" customHeight="1" thickBot="1" x14ac:dyDescent="0.45">
      <c r="A17" s="20" t="s">
        <v>9</v>
      </c>
      <c r="B17" s="20"/>
      <c r="C17" s="34">
        <f>C15/C16*100</f>
        <v>1.7200350686761574</v>
      </c>
      <c r="D17" s="34">
        <f t="shared" ref="D17" si="1">D15/D16*100</f>
        <v>2.2825099711724519</v>
      </c>
      <c r="E17" s="34">
        <f t="shared" ref="E17:G17" si="2">E15/E16*100</f>
        <v>2.0453008789722786</v>
      </c>
      <c r="F17" s="34" t="e">
        <f t="shared" si="2"/>
        <v>#REF!</v>
      </c>
      <c r="G17" s="34" t="e">
        <f t="shared" si="2"/>
        <v>#REF!</v>
      </c>
      <c r="H17" s="34" t="e">
        <f t="shared" ref="H17" si="3">H15/H16*100</f>
        <v>#REF!</v>
      </c>
      <c r="I17" s="9"/>
      <c r="J17" s="9"/>
      <c r="K17" s="41"/>
      <c r="L17" s="41"/>
      <c r="M17" s="9"/>
      <c r="N17" s="9"/>
      <c r="O17" s="9"/>
      <c r="P17" s="9"/>
      <c r="Q17" s="9"/>
      <c r="R17" s="9"/>
      <c r="S17" s="9"/>
    </row>
    <row r="18" spans="1:20" ht="12.75" customHeight="1" x14ac:dyDescent="0.4">
      <c r="A18" s="9" t="s">
        <v>15</v>
      </c>
      <c r="B18" s="22"/>
      <c r="C18" s="15"/>
      <c r="D18" s="15"/>
      <c r="E18" s="15"/>
      <c r="F18" s="15"/>
      <c r="G18" s="15"/>
      <c r="H18" s="15"/>
      <c r="I18" s="9"/>
      <c r="J18" s="9"/>
      <c r="K18" s="41"/>
      <c r="L18" s="41"/>
      <c r="M18" s="9"/>
      <c r="N18" s="9"/>
      <c r="O18" s="9"/>
      <c r="P18" s="9"/>
      <c r="Q18" s="9"/>
      <c r="R18" s="9"/>
      <c r="S18" s="9"/>
    </row>
    <row r="19" spans="1:20" ht="12.75" customHeight="1" x14ac:dyDescent="0.4">
      <c r="A19" s="9" t="s">
        <v>12</v>
      </c>
      <c r="B19" s="22"/>
      <c r="C19" s="15"/>
      <c r="D19" s="15"/>
      <c r="E19" s="15"/>
      <c r="F19" s="15"/>
      <c r="G19" s="15"/>
      <c r="H19" s="1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20" ht="12.75" customHeight="1" x14ac:dyDescent="0.4">
      <c r="A20" s="22"/>
      <c r="B20" s="22"/>
      <c r="C20" s="15"/>
      <c r="D20" s="15"/>
      <c r="E20" s="15"/>
      <c r="F20" s="15"/>
      <c r="G20" s="15"/>
      <c r="H20" s="15"/>
      <c r="I20" s="9"/>
      <c r="J20" s="9"/>
      <c r="K20" s="41"/>
      <c r="L20" s="41"/>
      <c r="M20" s="9"/>
      <c r="N20" s="9"/>
      <c r="O20" s="9"/>
      <c r="P20" s="9"/>
      <c r="Q20" s="9"/>
      <c r="R20" s="9"/>
      <c r="S20" s="9"/>
    </row>
    <row r="21" spans="1:20" ht="27.6" customHeight="1" thickBot="1" x14ac:dyDescent="0.45">
      <c r="A21" s="40" t="s">
        <v>17</v>
      </c>
      <c r="B21" s="40"/>
      <c r="C21" s="40"/>
      <c r="D21" s="40"/>
      <c r="E21" s="40"/>
      <c r="F21" s="40"/>
      <c r="G21" s="40"/>
      <c r="H21" s="40"/>
      <c r="I21" s="15"/>
      <c r="J21" s="15"/>
      <c r="K21" s="15"/>
      <c r="L21" s="9"/>
      <c r="M21" s="15"/>
      <c r="N21" s="15"/>
      <c r="O21" s="15"/>
      <c r="P21" s="15"/>
      <c r="Q21" s="15"/>
      <c r="R21" s="15"/>
      <c r="S21" s="15"/>
    </row>
    <row r="22" spans="1:20" ht="12.75" customHeight="1" thickBot="1" x14ac:dyDescent="0.45">
      <c r="A22" s="38"/>
      <c r="B22" s="38"/>
      <c r="C22" s="17">
        <v>2021</v>
      </c>
      <c r="D22" s="17">
        <v>2022</v>
      </c>
      <c r="E22" s="17">
        <v>2023</v>
      </c>
      <c r="F22" s="17">
        <v>2024</v>
      </c>
      <c r="G22" s="17" t="s">
        <v>42</v>
      </c>
      <c r="H22" s="17" t="s">
        <v>6</v>
      </c>
      <c r="I22" s="9"/>
      <c r="J22" s="9"/>
      <c r="K22" s="41"/>
      <c r="L22" s="41"/>
      <c r="M22" s="9"/>
      <c r="N22" s="9"/>
      <c r="O22" s="9"/>
      <c r="P22" s="9"/>
      <c r="Q22" s="9"/>
      <c r="R22" s="9"/>
      <c r="S22" s="9"/>
    </row>
    <row r="23" spans="1:20" ht="12.75" customHeight="1" thickTop="1" x14ac:dyDescent="0.4">
      <c r="A23" s="18" t="s">
        <v>7</v>
      </c>
      <c r="B23" s="9"/>
      <c r="C23" s="15">
        <v>83</v>
      </c>
      <c r="D23" s="15">
        <v>119</v>
      </c>
      <c r="E23" s="15">
        <v>106</v>
      </c>
      <c r="F23" s="15" t="e">
        <f>#REF!</f>
        <v>#REF!</v>
      </c>
      <c r="G23" s="15" t="e">
        <f>#REF!</f>
        <v>#REF!</v>
      </c>
      <c r="H23" s="15" t="e">
        <f>SUM(C23,D23,E23,F23,G23)</f>
        <v>#REF!</v>
      </c>
      <c r="I23" s="9"/>
      <c r="J23" s="9"/>
      <c r="K23" s="41"/>
      <c r="L23" s="41"/>
      <c r="M23" s="9"/>
      <c r="N23" s="9"/>
      <c r="O23" s="9"/>
      <c r="P23" s="9"/>
      <c r="Q23" s="9"/>
      <c r="R23" s="9"/>
      <c r="S23" s="9"/>
    </row>
    <row r="24" spans="1:20" ht="12" customHeight="1" x14ac:dyDescent="0.4">
      <c r="A24" s="18" t="s">
        <v>8</v>
      </c>
      <c r="B24" s="18"/>
      <c r="C24" s="15">
        <v>23953</v>
      </c>
      <c r="D24" s="19">
        <v>25323</v>
      </c>
      <c r="E24" s="19">
        <v>29580</v>
      </c>
      <c r="F24" s="19">
        <v>29100</v>
      </c>
      <c r="G24" s="19">
        <v>18792</v>
      </c>
      <c r="H24" s="15">
        <f>SUM(C24,D24,E24,F24,G24)</f>
        <v>126748</v>
      </c>
      <c r="I24" s="9"/>
      <c r="J24" s="9"/>
      <c r="K24" s="41"/>
      <c r="L24" s="41"/>
      <c r="M24" s="9"/>
      <c r="N24" s="9"/>
      <c r="O24" s="9"/>
      <c r="P24" s="9"/>
      <c r="Q24" s="9"/>
      <c r="R24" s="9"/>
      <c r="S24" s="9"/>
      <c r="T24" s="2"/>
    </row>
    <row r="25" spans="1:20" ht="12.75" customHeight="1" thickBot="1" x14ac:dyDescent="0.45">
      <c r="A25" s="36" t="s">
        <v>9</v>
      </c>
      <c r="B25" s="36"/>
      <c r="C25" s="34">
        <f>C23/C24*100</f>
        <v>0.34651191917505114</v>
      </c>
      <c r="D25" s="34">
        <f t="shared" ref="D25" si="4">D23/D24*100</f>
        <v>0.46992852347668129</v>
      </c>
      <c r="E25" s="34">
        <f t="shared" ref="E25:G25" si="5">E23/E24*100</f>
        <v>0.35835023664638266</v>
      </c>
      <c r="F25" s="34" t="e">
        <f t="shared" si="5"/>
        <v>#REF!</v>
      </c>
      <c r="G25" s="34" t="e">
        <f t="shared" si="5"/>
        <v>#REF!</v>
      </c>
      <c r="H25" s="34" t="e">
        <f t="shared" ref="H25" si="6">H23/H24*100</f>
        <v>#REF!</v>
      </c>
      <c r="I25" s="9"/>
      <c r="J25" s="9"/>
      <c r="K25" s="41"/>
      <c r="L25" s="41"/>
      <c r="M25" s="9"/>
      <c r="N25" s="9"/>
      <c r="O25" s="9"/>
      <c r="P25" s="9"/>
      <c r="Q25" s="9"/>
      <c r="R25" s="9"/>
      <c r="S25" s="9"/>
    </row>
    <row r="26" spans="1:20" ht="12.75" customHeight="1" x14ac:dyDescent="0.4">
      <c r="A26" s="9" t="s">
        <v>15</v>
      </c>
      <c r="B26" s="22"/>
      <c r="C26" s="15"/>
      <c r="D26" s="15"/>
      <c r="E26" s="15"/>
      <c r="F26" s="15"/>
      <c r="G26" s="15"/>
      <c r="H26" s="15"/>
      <c r="I26" s="9"/>
      <c r="J26" s="9"/>
      <c r="K26" s="41"/>
      <c r="L26" s="41"/>
      <c r="M26" s="9"/>
      <c r="N26" s="9"/>
      <c r="O26" s="9"/>
      <c r="P26" s="9"/>
      <c r="Q26" s="9"/>
      <c r="R26" s="9"/>
      <c r="S26" s="9"/>
    </row>
    <row r="27" spans="1:20" ht="12.75" customHeight="1" x14ac:dyDescent="0.4">
      <c r="A27" s="9" t="s">
        <v>12</v>
      </c>
      <c r="B27" s="22"/>
      <c r="C27" s="15"/>
      <c r="D27" s="15"/>
      <c r="E27" s="15"/>
      <c r="F27" s="15"/>
      <c r="G27" s="15"/>
      <c r="H27" s="15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20" ht="12.75" customHeight="1" x14ac:dyDescent="0.4">
      <c r="A28" s="9"/>
      <c r="B28" s="9"/>
      <c r="C28" s="15"/>
      <c r="D28" s="9"/>
      <c r="E28" s="9"/>
      <c r="F28" s="9"/>
      <c r="G28" s="9"/>
      <c r="H28" s="15"/>
      <c r="I28" s="9"/>
      <c r="J28" s="9"/>
      <c r="K28" s="41"/>
      <c r="L28" s="41"/>
      <c r="M28" s="9"/>
      <c r="N28" s="9"/>
      <c r="O28" s="9"/>
      <c r="P28" s="9"/>
      <c r="Q28" s="9"/>
      <c r="R28" s="9"/>
      <c r="S28" s="9"/>
    </row>
    <row r="29" spans="1:20" ht="27.6" customHeight="1" thickBot="1" x14ac:dyDescent="0.45">
      <c r="A29" s="40" t="s">
        <v>18</v>
      </c>
      <c r="B29" s="40"/>
      <c r="C29" s="40"/>
      <c r="D29" s="40"/>
      <c r="E29" s="40"/>
      <c r="F29" s="40"/>
      <c r="G29" s="40"/>
      <c r="H29" s="40"/>
      <c r="I29" s="15"/>
      <c r="J29" s="15"/>
      <c r="K29" s="15"/>
      <c r="L29" s="9"/>
      <c r="M29" s="15"/>
      <c r="N29" s="15"/>
      <c r="O29" s="15"/>
      <c r="P29" s="15"/>
      <c r="Q29" s="15"/>
      <c r="R29" s="15"/>
      <c r="S29" s="15"/>
    </row>
    <row r="30" spans="1:20" ht="12.75" customHeight="1" thickBot="1" x14ac:dyDescent="0.45">
      <c r="A30" s="38"/>
      <c r="B30" s="38"/>
      <c r="C30" s="17">
        <v>2021</v>
      </c>
      <c r="D30" s="17">
        <v>2022</v>
      </c>
      <c r="E30" s="17">
        <v>2023</v>
      </c>
      <c r="F30" s="17">
        <v>2024</v>
      </c>
      <c r="G30" s="17" t="s">
        <v>42</v>
      </c>
      <c r="H30" s="17" t="s">
        <v>6</v>
      </c>
      <c r="I30" s="9"/>
      <c r="J30" s="9"/>
      <c r="K30" s="41"/>
      <c r="L30" s="41"/>
      <c r="M30" s="9"/>
      <c r="N30" s="9"/>
      <c r="O30" s="9"/>
      <c r="P30" s="9"/>
      <c r="Q30" s="9"/>
      <c r="R30" s="9"/>
      <c r="S30" s="9"/>
    </row>
    <row r="31" spans="1:20" ht="12.75" customHeight="1" thickTop="1" x14ac:dyDescent="0.4">
      <c r="A31" s="18" t="s">
        <v>7</v>
      </c>
      <c r="B31" s="9"/>
      <c r="C31" s="23">
        <v>1050</v>
      </c>
      <c r="D31" s="23">
        <v>1086</v>
      </c>
      <c r="E31" s="15">
        <v>1205</v>
      </c>
      <c r="F31" s="15" t="e">
        <f>#REF!</f>
        <v>#REF!</v>
      </c>
      <c r="G31" s="15" t="e">
        <f>#REF!</f>
        <v>#REF!</v>
      </c>
      <c r="H31" s="15" t="e">
        <f>SUM(C31,D31,E31,F31,G31)</f>
        <v>#REF!</v>
      </c>
      <c r="I31" s="9"/>
      <c r="J31" s="9"/>
      <c r="K31" s="41"/>
      <c r="L31" s="41"/>
      <c r="M31" s="9"/>
      <c r="N31" s="9"/>
      <c r="O31" s="9"/>
      <c r="P31" s="9"/>
      <c r="Q31" s="9"/>
      <c r="R31" s="9"/>
      <c r="S31" s="9"/>
    </row>
    <row r="32" spans="1:20" ht="14.45" customHeight="1" x14ac:dyDescent="0.4">
      <c r="A32" s="18" t="s">
        <v>8</v>
      </c>
      <c r="B32" s="18"/>
      <c r="C32" s="15">
        <v>23953</v>
      </c>
      <c r="D32" s="19">
        <v>25323</v>
      </c>
      <c r="E32" s="19">
        <v>29580</v>
      </c>
      <c r="F32" s="19">
        <v>29100</v>
      </c>
      <c r="G32" s="19">
        <v>18792</v>
      </c>
      <c r="H32" s="15">
        <f>SUM(C32,D32,E32,F32,G32)</f>
        <v>126748</v>
      </c>
      <c r="I32" s="9"/>
      <c r="J32" s="9"/>
      <c r="K32" s="41"/>
      <c r="L32" s="41"/>
      <c r="M32" s="9"/>
      <c r="N32" s="9"/>
      <c r="O32" s="9"/>
      <c r="P32" s="9"/>
      <c r="Q32" s="9"/>
      <c r="R32" s="9"/>
      <c r="S32" s="9"/>
      <c r="T32" s="2"/>
    </row>
    <row r="33" spans="1:20" ht="12.75" customHeight="1" thickBot="1" x14ac:dyDescent="0.45">
      <c r="A33" s="36" t="s">
        <v>9</v>
      </c>
      <c r="B33" s="36"/>
      <c r="C33" s="34">
        <f>C31/C32*100</f>
        <v>4.3835845196843817</v>
      </c>
      <c r="D33" s="34">
        <f t="shared" ref="D33" si="7">D31/D32*100</f>
        <v>4.2885913991233267</v>
      </c>
      <c r="E33" s="34">
        <f t="shared" ref="E33:G33" si="8">E31/E32*100</f>
        <v>4.0736984448952001</v>
      </c>
      <c r="F33" s="34" t="e">
        <f t="shared" si="8"/>
        <v>#REF!</v>
      </c>
      <c r="G33" s="34" t="e">
        <f t="shared" si="8"/>
        <v>#REF!</v>
      </c>
      <c r="H33" s="34" t="e">
        <f t="shared" ref="H33" si="9">H31/H32*100</f>
        <v>#REF!</v>
      </c>
      <c r="I33" s="9"/>
      <c r="J33" s="9"/>
      <c r="K33" s="41"/>
      <c r="L33" s="41"/>
      <c r="M33" s="9"/>
      <c r="N33" s="9"/>
      <c r="O33" s="9"/>
      <c r="P33" s="9"/>
      <c r="Q33" s="9"/>
      <c r="R33" s="9"/>
      <c r="S33" s="9"/>
    </row>
    <row r="34" spans="1:20" ht="12.75" customHeight="1" x14ac:dyDescent="0.4">
      <c r="A34" s="9" t="s">
        <v>15</v>
      </c>
      <c r="B34" s="22"/>
      <c r="C34" s="15"/>
      <c r="D34" s="15"/>
      <c r="E34" s="15"/>
      <c r="F34" s="15"/>
      <c r="G34" s="15"/>
      <c r="H34" s="15"/>
      <c r="I34" s="9"/>
      <c r="J34" s="9"/>
      <c r="K34" s="41"/>
      <c r="L34" s="41"/>
      <c r="M34" s="9"/>
      <c r="N34" s="9"/>
      <c r="O34" s="9"/>
      <c r="P34" s="9"/>
      <c r="Q34" s="9"/>
      <c r="R34" s="9"/>
      <c r="S34" s="9"/>
    </row>
    <row r="35" spans="1:20" ht="12.75" customHeight="1" x14ac:dyDescent="0.4">
      <c r="A35" s="9" t="s">
        <v>12</v>
      </c>
      <c r="B35" s="22"/>
      <c r="C35" s="15"/>
      <c r="D35" s="15"/>
      <c r="E35" s="15"/>
      <c r="F35" s="15"/>
      <c r="G35" s="15"/>
      <c r="H35" s="15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20" ht="12.75" customHeight="1" x14ac:dyDescent="0.4">
      <c r="A36" s="9"/>
      <c r="B36" s="9"/>
      <c r="C36" s="15"/>
      <c r="D36" s="9"/>
      <c r="E36" s="9"/>
      <c r="F36" s="9"/>
      <c r="G36" s="9"/>
      <c r="H36" s="15"/>
      <c r="I36" s="9"/>
      <c r="J36" s="9"/>
      <c r="K36" s="41"/>
      <c r="L36" s="41"/>
      <c r="M36" s="9"/>
      <c r="N36" s="9"/>
      <c r="O36" s="9"/>
      <c r="P36" s="9"/>
      <c r="Q36" s="9"/>
      <c r="R36" s="9"/>
      <c r="S36" s="9"/>
    </row>
    <row r="37" spans="1:20" ht="12.75" customHeight="1" thickBot="1" x14ac:dyDescent="0.45">
      <c r="A37" s="44" t="s">
        <v>19</v>
      </c>
      <c r="B37" s="44"/>
      <c r="C37" s="44"/>
      <c r="D37" s="44"/>
      <c r="E37" s="44"/>
      <c r="F37" s="44"/>
      <c r="G37" s="44"/>
      <c r="H37" s="44"/>
      <c r="I37" s="15"/>
      <c r="J37" s="15"/>
      <c r="K37" s="15"/>
      <c r="L37" s="9"/>
      <c r="M37" s="15"/>
      <c r="N37" s="15"/>
      <c r="O37" s="15"/>
      <c r="P37" s="15"/>
      <c r="Q37" s="15"/>
      <c r="R37" s="15"/>
      <c r="S37" s="15"/>
    </row>
    <row r="38" spans="1:20" ht="12.75" customHeight="1" thickBot="1" x14ac:dyDescent="0.45">
      <c r="A38" s="38"/>
      <c r="B38" s="38"/>
      <c r="C38" s="17">
        <v>2021</v>
      </c>
      <c r="D38" s="17">
        <v>2022</v>
      </c>
      <c r="E38" s="17">
        <v>2023</v>
      </c>
      <c r="F38" s="17">
        <v>2024</v>
      </c>
      <c r="G38" s="17" t="s">
        <v>42</v>
      </c>
      <c r="H38" s="17" t="s">
        <v>6</v>
      </c>
      <c r="I38" s="9"/>
      <c r="J38" s="9"/>
      <c r="K38" s="41"/>
      <c r="L38" s="41"/>
      <c r="M38" s="9"/>
      <c r="N38" s="9"/>
      <c r="O38" s="9"/>
      <c r="P38" s="9"/>
      <c r="Q38" s="9"/>
      <c r="R38" s="9"/>
      <c r="S38" s="9"/>
    </row>
    <row r="39" spans="1:20" ht="12.75" customHeight="1" thickTop="1" x14ac:dyDescent="0.4">
      <c r="A39" s="18" t="s">
        <v>7</v>
      </c>
      <c r="B39" s="9"/>
      <c r="C39" s="15">
        <v>388</v>
      </c>
      <c r="D39" s="15">
        <v>437</v>
      </c>
      <c r="E39" s="15">
        <v>436</v>
      </c>
      <c r="F39" s="15" t="e">
        <f>#REF!</f>
        <v>#REF!</v>
      </c>
      <c r="G39" s="15" t="e">
        <f>#REF!</f>
        <v>#REF!</v>
      </c>
      <c r="H39" s="15" t="e">
        <f>SUM(C39,D39,E39,F39,G39)</f>
        <v>#REF!</v>
      </c>
      <c r="I39" s="9"/>
      <c r="J39" s="9"/>
      <c r="K39" s="41"/>
      <c r="L39" s="41"/>
      <c r="M39" s="9"/>
      <c r="N39" s="9"/>
      <c r="O39" s="9"/>
      <c r="P39" s="9"/>
      <c r="Q39" s="9"/>
      <c r="R39" s="9"/>
      <c r="S39" s="9"/>
    </row>
    <row r="40" spans="1:20" ht="13.15" customHeight="1" x14ac:dyDescent="0.4">
      <c r="A40" s="18" t="s">
        <v>8</v>
      </c>
      <c r="B40" s="18"/>
      <c r="C40" s="15">
        <v>23953</v>
      </c>
      <c r="D40" s="19">
        <v>25323</v>
      </c>
      <c r="E40" s="19">
        <v>29580</v>
      </c>
      <c r="F40" s="19">
        <v>29100</v>
      </c>
      <c r="G40" s="19">
        <v>18792</v>
      </c>
      <c r="H40" s="15">
        <f>SUM(C40,D40,E40,F40,G40)</f>
        <v>126748</v>
      </c>
      <c r="I40" s="9"/>
      <c r="J40" s="9"/>
      <c r="K40" s="41"/>
      <c r="L40" s="41"/>
      <c r="M40" s="9"/>
      <c r="N40" s="9"/>
      <c r="O40" s="9"/>
      <c r="P40" s="9"/>
      <c r="Q40" s="9"/>
      <c r="R40" s="9"/>
      <c r="S40" s="9"/>
      <c r="T40" s="2"/>
    </row>
    <row r="41" spans="1:20" ht="12.75" customHeight="1" thickBot="1" x14ac:dyDescent="0.45">
      <c r="A41" s="36" t="s">
        <v>9</v>
      </c>
      <c r="B41" s="36"/>
      <c r="C41" s="34">
        <f>C39/C40*100</f>
        <v>1.6198388510833717</v>
      </c>
      <c r="D41" s="34">
        <f t="shared" ref="D41" si="10">D39/D40*100</f>
        <v>1.725703905540418</v>
      </c>
      <c r="E41" s="34">
        <f t="shared" ref="E41:G41" si="11">E39/E40*100</f>
        <v>1.4739688979039891</v>
      </c>
      <c r="F41" s="34" t="e">
        <f t="shared" si="11"/>
        <v>#REF!</v>
      </c>
      <c r="G41" s="34" t="e">
        <f t="shared" si="11"/>
        <v>#REF!</v>
      </c>
      <c r="H41" s="34" t="e">
        <f t="shared" ref="H41" si="12">H39/H40*100</f>
        <v>#REF!</v>
      </c>
      <c r="I41" s="9"/>
      <c r="J41" s="9"/>
      <c r="K41" s="41"/>
      <c r="L41" s="41"/>
      <c r="M41" s="9"/>
      <c r="N41" s="9"/>
      <c r="O41" s="9"/>
      <c r="P41" s="9"/>
      <c r="Q41" s="9"/>
      <c r="R41" s="9"/>
      <c r="S41" s="9"/>
    </row>
    <row r="42" spans="1:20" ht="12.75" customHeight="1" x14ac:dyDescent="0.4">
      <c r="A42" s="9" t="s">
        <v>15</v>
      </c>
      <c r="B42" s="22"/>
      <c r="C42" s="15"/>
      <c r="D42" s="15"/>
      <c r="E42" s="15"/>
      <c r="F42" s="15"/>
      <c r="G42" s="15"/>
      <c r="H42" s="15"/>
      <c r="I42" s="9"/>
      <c r="J42" s="9"/>
      <c r="K42" s="41"/>
      <c r="L42" s="41"/>
      <c r="M42" s="9"/>
      <c r="N42" s="9"/>
      <c r="O42" s="9"/>
      <c r="P42" s="9"/>
      <c r="Q42" s="9"/>
      <c r="R42" s="9"/>
      <c r="S42" s="9"/>
    </row>
    <row r="43" spans="1:20" ht="12.75" customHeight="1" x14ac:dyDescent="0.4">
      <c r="A43" s="9" t="s">
        <v>12</v>
      </c>
      <c r="B43" s="22"/>
      <c r="C43" s="15"/>
      <c r="D43" s="15"/>
      <c r="E43" s="15"/>
      <c r="F43" s="15"/>
      <c r="G43" s="15"/>
      <c r="H43" s="15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20" ht="12.75" customHeight="1" x14ac:dyDescent="0.4">
      <c r="A44" s="9"/>
      <c r="B44" s="9"/>
      <c r="C44" s="15"/>
      <c r="D44" s="9"/>
      <c r="E44" s="9"/>
      <c r="F44" s="9"/>
      <c r="G44" s="9"/>
      <c r="H44" s="15"/>
      <c r="I44" s="9"/>
      <c r="J44" s="9"/>
      <c r="K44" s="41"/>
      <c r="L44" s="41"/>
      <c r="M44" s="9"/>
      <c r="N44" s="9"/>
      <c r="O44" s="9"/>
      <c r="P44" s="9"/>
      <c r="Q44" s="9"/>
      <c r="R44" s="9"/>
      <c r="S44" s="9"/>
    </row>
    <row r="45" spans="1:20" ht="12.75" customHeight="1" thickBot="1" x14ac:dyDescent="0.45">
      <c r="A45" s="44" t="s">
        <v>20</v>
      </c>
      <c r="B45" s="44"/>
      <c r="C45" s="44"/>
      <c r="D45" s="44"/>
      <c r="E45" s="44"/>
      <c r="F45" s="44"/>
      <c r="G45" s="44"/>
      <c r="H45" s="44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20" ht="12.75" customHeight="1" thickBot="1" x14ac:dyDescent="0.45">
      <c r="A46" s="38"/>
      <c r="B46" s="38"/>
      <c r="C46" s="17">
        <v>2021</v>
      </c>
      <c r="D46" s="17">
        <v>2022</v>
      </c>
      <c r="E46" s="17">
        <v>2023</v>
      </c>
      <c r="F46" s="17">
        <v>2024</v>
      </c>
      <c r="G46" s="17" t="s">
        <v>42</v>
      </c>
      <c r="H46" s="17" t="s">
        <v>6</v>
      </c>
      <c r="I46" s="9"/>
      <c r="J46" s="9"/>
      <c r="K46" s="41"/>
      <c r="L46" s="41"/>
      <c r="M46" s="9"/>
      <c r="N46" s="9"/>
      <c r="O46" s="9"/>
      <c r="P46" s="9"/>
      <c r="Q46" s="9"/>
      <c r="R46" s="9"/>
      <c r="S46" s="9"/>
    </row>
    <row r="47" spans="1:20" ht="12.75" customHeight="1" thickTop="1" x14ac:dyDescent="0.4">
      <c r="A47" s="18" t="s">
        <v>7</v>
      </c>
      <c r="B47" s="9"/>
      <c r="C47" s="23">
        <v>2077</v>
      </c>
      <c r="D47" s="23">
        <v>2447</v>
      </c>
      <c r="E47" s="15">
        <v>3524</v>
      </c>
      <c r="F47" s="15" t="e">
        <f>#REF!</f>
        <v>#REF!</v>
      </c>
      <c r="G47" s="15" t="e">
        <f>#REF!</f>
        <v>#REF!</v>
      </c>
      <c r="H47" s="15" t="e">
        <f>SUM(C47,D47,E47,F47,G47)</f>
        <v>#REF!</v>
      </c>
      <c r="I47" s="9"/>
      <c r="J47" s="9"/>
      <c r="K47" s="41"/>
      <c r="L47" s="41"/>
      <c r="M47" s="9"/>
      <c r="N47" s="9"/>
      <c r="O47" s="9"/>
      <c r="P47" s="9"/>
      <c r="Q47" s="9"/>
      <c r="R47" s="9"/>
      <c r="S47" s="9"/>
    </row>
    <row r="48" spans="1:20" ht="12.6" customHeight="1" x14ac:dyDescent="0.4">
      <c r="A48" s="18" t="s">
        <v>8</v>
      </c>
      <c r="B48" s="18"/>
      <c r="C48" s="15">
        <v>23953</v>
      </c>
      <c r="D48" s="19">
        <v>25323</v>
      </c>
      <c r="E48" s="19">
        <v>29580</v>
      </c>
      <c r="F48" s="19">
        <v>29100</v>
      </c>
      <c r="G48" s="19">
        <v>18792</v>
      </c>
      <c r="H48" s="15">
        <f>SUM(C48,D48,E48,F48,G48)</f>
        <v>126748</v>
      </c>
      <c r="I48" s="9"/>
      <c r="J48" s="9"/>
      <c r="K48" s="41"/>
      <c r="L48" s="41"/>
      <c r="M48" s="9"/>
      <c r="N48" s="9"/>
      <c r="O48" s="9"/>
      <c r="P48" s="9"/>
      <c r="Q48" s="9"/>
      <c r="R48" s="9"/>
      <c r="S48" s="9"/>
      <c r="T48" s="2"/>
    </row>
    <row r="49" spans="1:20" ht="12.75" customHeight="1" thickBot="1" x14ac:dyDescent="0.45">
      <c r="A49" s="36" t="s">
        <v>9</v>
      </c>
      <c r="B49" s="36"/>
      <c r="C49" s="34">
        <f>C47/C48*100</f>
        <v>8.6711476641756775</v>
      </c>
      <c r="D49" s="34">
        <f t="shared" ref="D49" si="13">D47/D48*100</f>
        <v>9.6631520751885631</v>
      </c>
      <c r="E49" s="34">
        <f t="shared" ref="E49:G49" si="14">E47/E48*100</f>
        <v>11.913455037187289</v>
      </c>
      <c r="F49" s="34" t="e">
        <f t="shared" si="14"/>
        <v>#REF!</v>
      </c>
      <c r="G49" s="34" t="e">
        <f t="shared" si="14"/>
        <v>#REF!</v>
      </c>
      <c r="H49" s="34" t="e">
        <f t="shared" ref="H49" si="15">H47/H48*100</f>
        <v>#REF!</v>
      </c>
      <c r="I49" s="9"/>
      <c r="J49" s="9"/>
      <c r="K49" s="41"/>
      <c r="L49" s="41"/>
      <c r="M49" s="9"/>
      <c r="N49" s="9"/>
      <c r="O49" s="9"/>
      <c r="P49" s="9"/>
      <c r="Q49" s="9"/>
      <c r="R49" s="9"/>
      <c r="S49" s="9"/>
    </row>
    <row r="50" spans="1:20" ht="12.75" customHeight="1" x14ac:dyDescent="0.4">
      <c r="A50" s="9" t="s">
        <v>15</v>
      </c>
      <c r="B50" s="22"/>
      <c r="C50" s="15"/>
      <c r="D50" s="15"/>
      <c r="E50" s="15"/>
      <c r="F50" s="15"/>
      <c r="G50" s="15"/>
      <c r="H50" s="15"/>
      <c r="I50" s="9"/>
      <c r="J50" s="9"/>
      <c r="K50" s="41"/>
      <c r="L50" s="41"/>
      <c r="M50" s="9"/>
      <c r="N50" s="9"/>
      <c r="O50" s="9"/>
      <c r="P50" s="9"/>
      <c r="Q50" s="9"/>
      <c r="R50" s="9"/>
      <c r="S50" s="9"/>
    </row>
    <row r="51" spans="1:20" ht="12.75" customHeight="1" x14ac:dyDescent="0.4">
      <c r="A51" s="9" t="s">
        <v>12</v>
      </c>
      <c r="B51" s="22"/>
      <c r="C51" s="15"/>
      <c r="D51" s="15"/>
      <c r="E51" s="15"/>
      <c r="F51" s="15"/>
      <c r="G51" s="15"/>
      <c r="H51" s="15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20" ht="12.75" customHeight="1" x14ac:dyDescent="0.4">
      <c r="A52" s="9"/>
      <c r="B52" s="9"/>
      <c r="C52" s="15"/>
      <c r="D52" s="9"/>
      <c r="E52" s="9"/>
      <c r="F52" s="9"/>
      <c r="G52" s="9"/>
      <c r="H52" s="15"/>
      <c r="I52" s="9"/>
      <c r="J52" s="9"/>
      <c r="K52" s="41"/>
      <c r="L52" s="41"/>
      <c r="M52" s="9"/>
      <c r="N52" s="9"/>
      <c r="O52" s="9"/>
      <c r="P52" s="9"/>
      <c r="Q52" s="9"/>
      <c r="R52" s="9"/>
      <c r="S52" s="9"/>
    </row>
    <row r="53" spans="1:20" ht="12.75" customHeight="1" thickBot="1" x14ac:dyDescent="0.45">
      <c r="A53" s="24" t="s">
        <v>21</v>
      </c>
      <c r="B53" s="24"/>
      <c r="C53" s="21"/>
      <c r="D53" s="24"/>
      <c r="E53" s="24"/>
      <c r="F53" s="24"/>
      <c r="G53" s="24"/>
      <c r="H53" s="21"/>
      <c r="I53" s="15"/>
      <c r="J53" s="15"/>
      <c r="K53" s="15"/>
      <c r="L53" s="9"/>
      <c r="M53" s="15"/>
      <c r="N53" s="15"/>
      <c r="O53" s="15"/>
      <c r="P53" s="15"/>
      <c r="Q53" s="15"/>
      <c r="R53" s="15"/>
      <c r="S53" s="15"/>
    </row>
    <row r="54" spans="1:20" ht="12.75" customHeight="1" thickBot="1" x14ac:dyDescent="0.45">
      <c r="A54" s="38"/>
      <c r="B54" s="38"/>
      <c r="C54" s="17">
        <v>2021</v>
      </c>
      <c r="D54" s="17">
        <v>2022</v>
      </c>
      <c r="E54" s="17">
        <v>2023</v>
      </c>
      <c r="F54" s="17">
        <v>2024</v>
      </c>
      <c r="G54" s="17" t="s">
        <v>42</v>
      </c>
      <c r="H54" s="17" t="s">
        <v>6</v>
      </c>
      <c r="I54" s="14"/>
      <c r="J54" s="9"/>
      <c r="K54" s="41"/>
      <c r="L54" s="41"/>
      <c r="M54" s="9"/>
      <c r="N54" s="9"/>
      <c r="O54" s="9"/>
      <c r="P54" s="9"/>
      <c r="Q54" s="9"/>
      <c r="R54" s="9"/>
      <c r="S54" s="9"/>
    </row>
    <row r="55" spans="1:20" ht="12.75" customHeight="1" thickTop="1" x14ac:dyDescent="0.4">
      <c r="A55" s="18" t="s">
        <v>7</v>
      </c>
      <c r="B55" s="9"/>
      <c r="C55" s="15">
        <v>3</v>
      </c>
      <c r="D55" s="15">
        <v>0</v>
      </c>
      <c r="E55" s="15">
        <v>1</v>
      </c>
      <c r="F55" s="15" t="e">
        <f>#REF!</f>
        <v>#REF!</v>
      </c>
      <c r="G55" s="15" t="e">
        <f>#REF!</f>
        <v>#REF!</v>
      </c>
      <c r="H55" s="15" t="e">
        <f>SUM(C55,D55,E55,F55,G55)</f>
        <v>#REF!</v>
      </c>
      <c r="I55" s="9"/>
      <c r="J55" s="9"/>
      <c r="K55" s="9"/>
      <c r="L55" s="22"/>
      <c r="M55" s="9"/>
      <c r="N55" s="9"/>
      <c r="O55" s="9"/>
      <c r="P55" s="9"/>
      <c r="Q55" s="9"/>
      <c r="R55" s="9"/>
      <c r="S55" s="9"/>
    </row>
    <row r="56" spans="1:20" ht="18.600000000000001" customHeight="1" x14ac:dyDescent="0.4">
      <c r="A56" s="18" t="s">
        <v>8</v>
      </c>
      <c r="B56" s="18"/>
      <c r="C56" s="15">
        <v>23953</v>
      </c>
      <c r="D56" s="19">
        <v>25323</v>
      </c>
      <c r="E56" s="19">
        <v>29580</v>
      </c>
      <c r="F56" s="19">
        <v>29100</v>
      </c>
      <c r="G56" s="19">
        <v>18792</v>
      </c>
      <c r="H56" s="15">
        <f>SUM(C56,D56,E56,F56,G56)</f>
        <v>126748</v>
      </c>
      <c r="I56" s="9"/>
      <c r="J56" s="9"/>
      <c r="K56" s="9"/>
      <c r="L56" s="22"/>
      <c r="M56" s="9"/>
      <c r="N56" s="9"/>
      <c r="O56" s="9"/>
      <c r="P56" s="9"/>
      <c r="Q56" s="9"/>
      <c r="R56" s="9"/>
      <c r="S56" s="9"/>
      <c r="T56" s="2"/>
    </row>
    <row r="57" spans="1:20" ht="12.75" customHeight="1" thickBot="1" x14ac:dyDescent="0.45">
      <c r="A57" s="36" t="s">
        <v>9</v>
      </c>
      <c r="B57" s="36"/>
      <c r="C57" s="34">
        <f>C55/C56*100</f>
        <v>1.2524527199098235E-2</v>
      </c>
      <c r="D57" s="34">
        <v>0</v>
      </c>
      <c r="E57" s="34">
        <f t="shared" ref="E57:G57" si="16">E55/E56*100</f>
        <v>3.3806626098715348E-3</v>
      </c>
      <c r="F57" s="34" t="e">
        <f t="shared" si="16"/>
        <v>#REF!</v>
      </c>
      <c r="G57" s="34" t="e">
        <f t="shared" si="16"/>
        <v>#REF!</v>
      </c>
      <c r="H57" s="34" t="e">
        <f t="shared" ref="H57" si="17">H55/H56*100</f>
        <v>#REF!</v>
      </c>
      <c r="I57" s="9"/>
      <c r="J57" s="9"/>
      <c r="K57" s="9"/>
      <c r="L57" s="8"/>
      <c r="M57" s="9"/>
      <c r="N57" s="9"/>
      <c r="O57" s="9"/>
      <c r="P57" s="9"/>
      <c r="Q57" s="9"/>
      <c r="R57" s="9"/>
      <c r="S57" s="9"/>
    </row>
    <row r="58" spans="1:20" ht="12.75" customHeight="1" x14ac:dyDescent="0.4">
      <c r="A58" s="9" t="s">
        <v>15</v>
      </c>
      <c r="B58" s="22"/>
      <c r="C58" s="15"/>
      <c r="D58" s="15"/>
      <c r="E58" s="15"/>
      <c r="F58" s="15"/>
      <c r="G58" s="15"/>
      <c r="H58" s="15"/>
      <c r="I58" s="9"/>
      <c r="J58" s="9"/>
      <c r="K58" s="41"/>
      <c r="L58" s="41"/>
      <c r="M58" s="9"/>
      <c r="N58" s="9"/>
      <c r="O58" s="9"/>
      <c r="P58" s="9"/>
      <c r="Q58" s="9"/>
      <c r="R58" s="9"/>
      <c r="S58" s="9"/>
    </row>
    <row r="59" spans="1:20" ht="12.75" customHeight="1" x14ac:dyDescent="0.4">
      <c r="A59" s="9" t="s">
        <v>12</v>
      </c>
      <c r="B59" s="22"/>
      <c r="C59" s="15"/>
      <c r="D59" s="15"/>
      <c r="E59" s="15"/>
      <c r="F59" s="15"/>
      <c r="G59" s="15"/>
      <c r="H59" s="15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20" ht="12.75" customHeight="1" x14ac:dyDescent="0.4">
      <c r="A60" s="9"/>
      <c r="B60" s="9"/>
      <c r="C60" s="15"/>
      <c r="D60" s="9"/>
      <c r="E60" s="9"/>
      <c r="F60" s="9"/>
      <c r="G60" s="9"/>
      <c r="H60" s="15"/>
      <c r="I60" s="9"/>
      <c r="J60" s="9"/>
      <c r="K60" s="9"/>
      <c r="L60" s="8"/>
      <c r="M60" s="9"/>
      <c r="N60" s="9"/>
      <c r="O60" s="9"/>
      <c r="P60" s="9"/>
      <c r="Q60" s="9"/>
      <c r="R60" s="9"/>
      <c r="S60" s="9"/>
    </row>
    <row r="61" spans="1:20" ht="12.75" customHeight="1" thickBot="1" x14ac:dyDescent="0.45">
      <c r="A61" s="24" t="s">
        <v>22</v>
      </c>
      <c r="B61" s="20"/>
      <c r="C61" s="25"/>
      <c r="D61" s="22"/>
      <c r="E61" s="22"/>
      <c r="F61" s="22"/>
      <c r="G61" s="22"/>
      <c r="H61" s="29"/>
      <c r="I61" s="15"/>
      <c r="J61" s="15"/>
      <c r="K61" s="15"/>
      <c r="L61" s="8"/>
      <c r="M61" s="15"/>
      <c r="N61" s="15"/>
      <c r="O61" s="15"/>
      <c r="P61" s="15"/>
      <c r="Q61" s="15"/>
      <c r="R61" s="15"/>
      <c r="S61" s="15"/>
    </row>
    <row r="62" spans="1:20" ht="12.75" customHeight="1" thickBot="1" x14ac:dyDescent="0.45">
      <c r="A62" s="38"/>
      <c r="B62" s="38"/>
      <c r="C62" s="17">
        <v>2021</v>
      </c>
      <c r="D62" s="17">
        <v>2022</v>
      </c>
      <c r="E62" s="17">
        <v>2023</v>
      </c>
      <c r="F62" s="17">
        <v>2024</v>
      </c>
      <c r="G62" s="17" t="s">
        <v>42</v>
      </c>
      <c r="H62" s="17" t="s">
        <v>6</v>
      </c>
      <c r="I62" s="9"/>
      <c r="J62" s="9"/>
      <c r="K62" s="41"/>
      <c r="L62" s="41"/>
      <c r="M62" s="9"/>
      <c r="N62" s="9"/>
      <c r="O62" s="9"/>
      <c r="P62" s="9"/>
      <c r="Q62" s="9"/>
      <c r="R62" s="9"/>
      <c r="S62" s="9"/>
    </row>
    <row r="63" spans="1:20" ht="12.75" customHeight="1" thickTop="1" x14ac:dyDescent="0.4">
      <c r="A63" s="18" t="s">
        <v>7</v>
      </c>
      <c r="B63" s="9"/>
      <c r="C63" s="15">
        <v>446</v>
      </c>
      <c r="D63" s="15">
        <v>501</v>
      </c>
      <c r="E63" s="15">
        <v>488</v>
      </c>
      <c r="F63" s="15" t="e">
        <f>#REF!</f>
        <v>#REF!</v>
      </c>
      <c r="G63" s="15" t="e">
        <f>#REF!</f>
        <v>#REF!</v>
      </c>
      <c r="H63" s="15" t="e">
        <f>SUM(C63,D63,E63,F63,G63)</f>
        <v>#REF!</v>
      </c>
      <c r="I63" s="9"/>
      <c r="J63" s="9"/>
      <c r="K63" s="9"/>
      <c r="L63" s="8"/>
      <c r="M63" s="9"/>
      <c r="N63" s="9"/>
      <c r="O63" s="9"/>
      <c r="P63" s="9"/>
      <c r="Q63" s="9"/>
      <c r="R63" s="9"/>
      <c r="S63" s="9"/>
    </row>
    <row r="64" spans="1:20" ht="15.6" customHeight="1" x14ac:dyDescent="0.4">
      <c r="A64" s="18" t="s">
        <v>8</v>
      </c>
      <c r="B64" s="18"/>
      <c r="C64" s="15">
        <v>23953</v>
      </c>
      <c r="D64" s="19">
        <v>25323</v>
      </c>
      <c r="E64" s="19">
        <v>29580</v>
      </c>
      <c r="F64" s="19">
        <v>29100</v>
      </c>
      <c r="G64" s="19">
        <v>18792</v>
      </c>
      <c r="H64" s="15">
        <f>SUM(C64,D64,E64,F64,G64)</f>
        <v>126748</v>
      </c>
      <c r="I64" s="9"/>
      <c r="J64" s="9"/>
      <c r="K64" s="9"/>
      <c r="L64" s="8"/>
      <c r="M64" s="9"/>
      <c r="N64" s="9"/>
      <c r="O64" s="9"/>
      <c r="P64" s="9"/>
      <c r="Q64" s="9"/>
      <c r="R64" s="9"/>
      <c r="S64" s="9"/>
      <c r="T64" s="2"/>
    </row>
    <row r="65" spans="1:20" ht="12.75" customHeight="1" thickBot="1" x14ac:dyDescent="0.45">
      <c r="A65" s="36" t="s">
        <v>9</v>
      </c>
      <c r="B65" s="36"/>
      <c r="C65" s="34">
        <f>C63/C64*100</f>
        <v>1.8619797102659374</v>
      </c>
      <c r="D65" s="34">
        <f t="shared" ref="D65" si="18">D63/D64*100</f>
        <v>1.9784385736287169</v>
      </c>
      <c r="E65" s="34">
        <f t="shared" ref="E65:G65" si="19">E63/E64*100</f>
        <v>1.6497633536173089</v>
      </c>
      <c r="F65" s="34" t="e">
        <f t="shared" si="19"/>
        <v>#REF!</v>
      </c>
      <c r="G65" s="34" t="e">
        <f t="shared" si="19"/>
        <v>#REF!</v>
      </c>
      <c r="H65" s="34" t="e">
        <f t="shared" ref="H65" si="20">H63/H64*100</f>
        <v>#REF!</v>
      </c>
      <c r="I65" s="9"/>
      <c r="J65" s="9"/>
      <c r="K65" s="9"/>
      <c r="L65" s="8"/>
      <c r="M65" s="9"/>
      <c r="N65" s="9"/>
      <c r="O65" s="9"/>
      <c r="P65" s="9"/>
      <c r="Q65" s="9"/>
      <c r="R65" s="9"/>
      <c r="S65" s="9"/>
    </row>
    <row r="66" spans="1:20" ht="12.75" customHeight="1" x14ac:dyDescent="0.4">
      <c r="A66" s="9" t="s">
        <v>15</v>
      </c>
      <c r="B66" s="22"/>
      <c r="C66" s="15"/>
      <c r="D66" s="15"/>
      <c r="E66" s="15"/>
      <c r="F66" s="15"/>
      <c r="G66" s="15"/>
      <c r="H66" s="15"/>
      <c r="I66" s="9"/>
      <c r="J66" s="9"/>
      <c r="K66" s="41"/>
      <c r="L66" s="41"/>
      <c r="M66" s="9"/>
      <c r="N66" s="9"/>
      <c r="O66" s="9"/>
      <c r="P66" s="9"/>
      <c r="Q66" s="9"/>
      <c r="R66" s="9"/>
      <c r="S66" s="9"/>
    </row>
    <row r="67" spans="1:20" ht="12.75" customHeight="1" x14ac:dyDescent="0.4">
      <c r="A67" s="9" t="s">
        <v>12</v>
      </c>
      <c r="B67" s="22"/>
      <c r="C67" s="15"/>
      <c r="D67" s="15"/>
      <c r="E67" s="15"/>
      <c r="F67" s="15"/>
      <c r="G67" s="15"/>
      <c r="H67" s="15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20" ht="12.75" customHeight="1" x14ac:dyDescent="0.4">
      <c r="A68" s="9"/>
      <c r="B68" s="9"/>
      <c r="C68" s="15"/>
      <c r="D68" s="9"/>
      <c r="E68" s="9"/>
      <c r="F68" s="9"/>
      <c r="G68" s="9"/>
      <c r="H68" s="15"/>
      <c r="I68" s="9"/>
      <c r="J68" s="9"/>
      <c r="K68" s="41"/>
      <c r="L68" s="41"/>
      <c r="M68" s="9"/>
      <c r="N68" s="9"/>
      <c r="O68" s="9"/>
      <c r="P68" s="9"/>
      <c r="Q68" s="9"/>
      <c r="R68" s="9"/>
      <c r="S68" s="9"/>
    </row>
    <row r="69" spans="1:20" ht="12.75" customHeight="1" thickBot="1" x14ac:dyDescent="0.45">
      <c r="A69" s="24" t="s">
        <v>23</v>
      </c>
      <c r="B69" s="20"/>
      <c r="C69" s="25"/>
      <c r="D69" s="22"/>
      <c r="E69" s="22"/>
      <c r="F69" s="22"/>
      <c r="G69" s="22"/>
      <c r="H69" s="29"/>
      <c r="I69" s="15"/>
      <c r="J69" s="15"/>
      <c r="K69" s="15"/>
      <c r="L69" s="15"/>
      <c r="M69" s="9"/>
      <c r="N69" s="15"/>
      <c r="O69" s="15"/>
      <c r="P69" s="15"/>
      <c r="Q69" s="15"/>
      <c r="R69" s="15"/>
      <c r="S69" s="15"/>
    </row>
    <row r="70" spans="1:20" ht="12.75" customHeight="1" thickBot="1" x14ac:dyDescent="0.45">
      <c r="A70" s="38"/>
      <c r="B70" s="38"/>
      <c r="C70" s="17">
        <v>2021</v>
      </c>
      <c r="D70" s="17">
        <v>2022</v>
      </c>
      <c r="E70" s="17">
        <v>2023</v>
      </c>
      <c r="F70" s="17">
        <v>2024</v>
      </c>
      <c r="G70" s="17" t="s">
        <v>42</v>
      </c>
      <c r="H70" s="17" t="s">
        <v>6</v>
      </c>
      <c r="I70" s="9"/>
      <c r="J70" s="9"/>
      <c r="K70" s="41"/>
      <c r="L70" s="41"/>
      <c r="M70" s="9"/>
      <c r="N70" s="9"/>
      <c r="O70" s="9"/>
      <c r="P70" s="9"/>
      <c r="Q70" s="9"/>
      <c r="R70" s="9"/>
      <c r="S70" s="9"/>
    </row>
    <row r="71" spans="1:20" ht="12.75" customHeight="1" thickTop="1" x14ac:dyDescent="0.4">
      <c r="A71" s="18" t="s">
        <v>7</v>
      </c>
      <c r="B71" s="9"/>
      <c r="C71" s="15">
        <v>994</v>
      </c>
      <c r="D71" s="15">
        <v>975</v>
      </c>
      <c r="E71" s="15">
        <v>1041</v>
      </c>
      <c r="F71" s="15" t="e">
        <f>#REF!</f>
        <v>#REF!</v>
      </c>
      <c r="G71" s="15" t="e">
        <f>#REF!</f>
        <v>#REF!</v>
      </c>
      <c r="H71" s="15" t="e">
        <f>SUM(C71,D71,E71,F71,G71)</f>
        <v>#REF!</v>
      </c>
      <c r="I71" s="9"/>
      <c r="J71" s="9"/>
      <c r="K71" s="41"/>
      <c r="L71" s="41"/>
      <c r="M71" s="9"/>
      <c r="N71" s="9"/>
      <c r="O71" s="9"/>
      <c r="P71" s="9"/>
      <c r="Q71" s="9"/>
      <c r="R71" s="9"/>
      <c r="S71" s="9"/>
    </row>
    <row r="72" spans="1:20" ht="17.25" customHeight="1" x14ac:dyDescent="0.4">
      <c r="A72" s="18" t="s">
        <v>8</v>
      </c>
      <c r="B72" s="18"/>
      <c r="C72" s="15">
        <v>23953</v>
      </c>
      <c r="D72" s="19">
        <v>25323</v>
      </c>
      <c r="E72" s="19">
        <v>29580</v>
      </c>
      <c r="F72" s="19">
        <v>29100</v>
      </c>
      <c r="G72" s="19">
        <v>18792</v>
      </c>
      <c r="H72" s="15">
        <f>SUM(C72,D72,E72,F72,G72)</f>
        <v>126748</v>
      </c>
      <c r="I72" s="9"/>
      <c r="J72" s="9"/>
      <c r="K72" s="41"/>
      <c r="L72" s="41"/>
      <c r="M72" s="9"/>
      <c r="N72" s="9"/>
      <c r="O72" s="9"/>
      <c r="P72" s="9"/>
      <c r="Q72" s="9"/>
      <c r="R72" s="9"/>
      <c r="S72" s="9"/>
      <c r="T72" s="2"/>
    </row>
    <row r="73" spans="1:20" ht="12.75" customHeight="1" thickBot="1" x14ac:dyDescent="0.45">
      <c r="A73" s="36" t="s">
        <v>9</v>
      </c>
      <c r="B73" s="36"/>
      <c r="C73" s="34">
        <f>C71/C72*100</f>
        <v>4.149793345301215</v>
      </c>
      <c r="D73" s="34">
        <f t="shared" ref="D73" si="21">D71/D72*100</f>
        <v>3.8502547091576829</v>
      </c>
      <c r="E73" s="34">
        <f t="shared" ref="E73:G73" si="22">E71/E72*100</f>
        <v>3.5192697768762682</v>
      </c>
      <c r="F73" s="34" t="e">
        <f t="shared" si="22"/>
        <v>#REF!</v>
      </c>
      <c r="G73" s="34" t="e">
        <f t="shared" si="22"/>
        <v>#REF!</v>
      </c>
      <c r="H73" s="34" t="e">
        <f t="shared" ref="H73" si="23">H71/H72*100</f>
        <v>#REF!</v>
      </c>
      <c r="I73" s="9"/>
      <c r="J73" s="9"/>
      <c r="K73" s="41"/>
      <c r="L73" s="41"/>
      <c r="M73" s="9"/>
      <c r="N73" s="9"/>
      <c r="O73" s="9"/>
      <c r="P73" s="9"/>
      <c r="Q73" s="9"/>
      <c r="R73" s="9"/>
      <c r="S73" s="9"/>
    </row>
    <row r="74" spans="1:20" ht="12.75" customHeight="1" x14ac:dyDescent="0.4">
      <c r="A74" s="9" t="s">
        <v>15</v>
      </c>
      <c r="B74" s="22"/>
      <c r="C74" s="15"/>
      <c r="D74" s="15"/>
      <c r="E74" s="15"/>
      <c r="F74" s="15"/>
      <c r="G74" s="15"/>
      <c r="H74" s="15"/>
      <c r="I74" s="9"/>
      <c r="J74" s="9"/>
      <c r="K74" s="41"/>
      <c r="L74" s="41"/>
      <c r="M74" s="9"/>
      <c r="N74" s="9"/>
      <c r="O74" s="9"/>
      <c r="P74" s="9"/>
      <c r="Q74" s="9"/>
      <c r="R74" s="9"/>
      <c r="S74" s="9"/>
    </row>
    <row r="75" spans="1:20" ht="12.75" customHeight="1" x14ac:dyDescent="0.4">
      <c r="A75" s="9" t="s">
        <v>12</v>
      </c>
      <c r="B75" s="22"/>
      <c r="C75" s="15"/>
      <c r="D75" s="15"/>
      <c r="E75" s="15"/>
      <c r="F75" s="15"/>
      <c r="G75" s="15"/>
      <c r="H75" s="15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20" ht="12.75" customHeight="1" x14ac:dyDescent="0.4">
      <c r="A76" s="9"/>
      <c r="B76" s="9"/>
      <c r="C76" s="15"/>
      <c r="D76" s="9"/>
      <c r="E76" s="9"/>
      <c r="F76" s="9"/>
      <c r="G76" s="9"/>
      <c r="H76" s="15"/>
      <c r="I76" s="9"/>
      <c r="J76" s="9"/>
      <c r="K76" s="41"/>
      <c r="L76" s="41"/>
      <c r="M76" s="9"/>
      <c r="N76" s="9"/>
      <c r="O76" s="9"/>
      <c r="P76" s="9"/>
      <c r="Q76" s="9"/>
      <c r="R76" s="9"/>
      <c r="S76" s="9"/>
    </row>
    <row r="77" spans="1:20" ht="12.75" customHeight="1" thickBot="1" x14ac:dyDescent="0.45">
      <c r="A77" s="24" t="s">
        <v>24</v>
      </c>
      <c r="B77" s="20"/>
      <c r="C77" s="25"/>
      <c r="D77" s="22"/>
      <c r="E77" s="22"/>
      <c r="F77" s="22"/>
      <c r="G77" s="22"/>
      <c r="H77" s="29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:20" ht="12.75" customHeight="1" thickBot="1" x14ac:dyDescent="0.45">
      <c r="A78" s="38"/>
      <c r="B78" s="38"/>
      <c r="C78" s="17">
        <v>2021</v>
      </c>
      <c r="D78" s="17">
        <v>2022</v>
      </c>
      <c r="E78" s="17">
        <v>2023</v>
      </c>
      <c r="F78" s="17">
        <v>2024</v>
      </c>
      <c r="G78" s="17" t="s">
        <v>42</v>
      </c>
      <c r="H78" s="17" t="s">
        <v>6</v>
      </c>
      <c r="I78" s="9"/>
      <c r="J78" s="9"/>
      <c r="K78" s="41"/>
      <c r="L78" s="41"/>
      <c r="M78" s="9"/>
      <c r="N78" s="9"/>
      <c r="O78" s="9"/>
      <c r="P78" s="9"/>
      <c r="Q78" s="9"/>
      <c r="R78" s="9"/>
      <c r="S78" s="9"/>
    </row>
    <row r="79" spans="1:20" ht="12.75" customHeight="1" thickTop="1" x14ac:dyDescent="0.4">
      <c r="A79" s="18" t="s">
        <v>7</v>
      </c>
      <c r="B79" s="9"/>
      <c r="C79" s="23">
        <v>5762</v>
      </c>
      <c r="D79" s="23">
        <v>6195</v>
      </c>
      <c r="E79" s="15">
        <v>6563</v>
      </c>
      <c r="F79" s="15" t="e">
        <f>#REF!</f>
        <v>#REF!</v>
      </c>
      <c r="G79" s="15" t="e">
        <f>#REF!</f>
        <v>#REF!</v>
      </c>
      <c r="H79" s="15" t="e">
        <f>SUM(C79,D79,E79,F79,G79)</f>
        <v>#REF!</v>
      </c>
      <c r="I79" s="9"/>
      <c r="J79" s="9"/>
      <c r="K79" s="41"/>
      <c r="L79" s="41"/>
      <c r="M79" s="9"/>
      <c r="N79" s="9"/>
      <c r="O79" s="9"/>
      <c r="P79" s="9"/>
      <c r="Q79" s="9"/>
      <c r="R79" s="9"/>
      <c r="S79" s="9"/>
    </row>
    <row r="80" spans="1:20" ht="21" customHeight="1" x14ac:dyDescent="0.4">
      <c r="A80" s="18" t="s">
        <v>8</v>
      </c>
      <c r="B80" s="18"/>
      <c r="C80" s="15">
        <v>23953</v>
      </c>
      <c r="D80" s="19">
        <v>25323</v>
      </c>
      <c r="E80" s="19">
        <v>29580</v>
      </c>
      <c r="F80" s="19">
        <v>29100</v>
      </c>
      <c r="G80" s="19">
        <v>18792</v>
      </c>
      <c r="H80" s="15">
        <f>SUM(C80,D80,E80,F80,G80)</f>
        <v>126748</v>
      </c>
      <c r="I80" s="9"/>
      <c r="J80" s="9"/>
      <c r="K80" s="41"/>
      <c r="L80" s="41"/>
      <c r="M80" s="9"/>
      <c r="N80" s="9"/>
      <c r="O80" s="9"/>
      <c r="P80" s="9"/>
      <c r="Q80" s="9"/>
      <c r="R80" s="9"/>
      <c r="S80" s="9"/>
      <c r="T80" s="2"/>
    </row>
    <row r="81" spans="1:20" ht="12.75" customHeight="1" thickBot="1" x14ac:dyDescent="0.45">
      <c r="A81" s="36" t="s">
        <v>9</v>
      </c>
      <c r="B81" s="36"/>
      <c r="C81" s="34">
        <f>C79/C80*100</f>
        <v>24.055441907068008</v>
      </c>
      <c r="D81" s="34">
        <f t="shared" ref="D81" si="24">D79/D80*100</f>
        <v>24.463926075109583</v>
      </c>
      <c r="E81" s="34">
        <f t="shared" ref="E81:G81" si="25">E79/E80*100</f>
        <v>22.187288708586884</v>
      </c>
      <c r="F81" s="34" t="e">
        <f t="shared" si="25"/>
        <v>#REF!</v>
      </c>
      <c r="G81" s="34" t="e">
        <f t="shared" si="25"/>
        <v>#REF!</v>
      </c>
      <c r="H81" s="34" t="e">
        <f t="shared" ref="H81" si="26">H79/H80*100</f>
        <v>#REF!</v>
      </c>
      <c r="I81" s="9"/>
      <c r="J81" s="9"/>
      <c r="K81" s="41"/>
      <c r="L81" s="41"/>
      <c r="M81" s="9"/>
      <c r="N81" s="9"/>
      <c r="O81" s="9"/>
      <c r="P81" s="9"/>
      <c r="Q81" s="9"/>
      <c r="R81" s="9"/>
      <c r="S81" s="9"/>
    </row>
    <row r="82" spans="1:20" ht="12.75" customHeight="1" x14ac:dyDescent="0.4">
      <c r="A82" s="9" t="s">
        <v>15</v>
      </c>
      <c r="B82" s="22"/>
      <c r="C82" s="15"/>
      <c r="D82" s="15"/>
      <c r="E82" s="15"/>
      <c r="F82" s="15"/>
      <c r="G82" s="15"/>
      <c r="H82" s="15"/>
      <c r="I82" s="9"/>
      <c r="J82" s="9"/>
      <c r="K82" s="41"/>
      <c r="L82" s="41"/>
      <c r="M82" s="9"/>
      <c r="N82" s="9"/>
      <c r="O82" s="9"/>
      <c r="P82" s="9"/>
      <c r="Q82" s="9"/>
      <c r="R82" s="9"/>
      <c r="S82" s="9"/>
    </row>
    <row r="83" spans="1:20" ht="12.75" customHeight="1" x14ac:dyDescent="0.4">
      <c r="A83" s="9" t="s">
        <v>12</v>
      </c>
      <c r="B83" s="22"/>
      <c r="C83" s="15"/>
      <c r="D83" s="15"/>
      <c r="E83" s="15"/>
      <c r="F83" s="15"/>
      <c r="G83" s="15"/>
      <c r="H83" s="15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20" ht="12.75" customHeight="1" x14ac:dyDescent="0.4">
      <c r="A84" s="9"/>
      <c r="B84" s="9"/>
      <c r="C84" s="15"/>
      <c r="D84" s="9"/>
      <c r="E84" s="9"/>
      <c r="F84" s="9"/>
      <c r="G84" s="9"/>
      <c r="H84" s="15"/>
      <c r="I84" s="9"/>
      <c r="J84" s="9"/>
      <c r="K84" s="41"/>
      <c r="L84" s="41"/>
      <c r="M84" s="9"/>
      <c r="N84" s="9"/>
      <c r="O84" s="9"/>
      <c r="P84" s="9"/>
      <c r="Q84" s="9"/>
      <c r="R84" s="9"/>
      <c r="S84" s="9"/>
    </row>
    <row r="85" spans="1:20" ht="12.75" customHeight="1" thickBot="1" x14ac:dyDescent="0.45">
      <c r="A85" s="24" t="s">
        <v>25</v>
      </c>
      <c r="B85" s="20"/>
      <c r="C85" s="25"/>
      <c r="D85" s="22"/>
      <c r="E85" s="22"/>
      <c r="F85" s="22"/>
      <c r="G85" s="22"/>
      <c r="H85" s="29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:20" ht="12.75" customHeight="1" thickBot="1" x14ac:dyDescent="0.45">
      <c r="A86" s="38"/>
      <c r="B86" s="38"/>
      <c r="C86" s="17">
        <v>2021</v>
      </c>
      <c r="D86" s="17">
        <v>2022</v>
      </c>
      <c r="E86" s="17">
        <v>2023</v>
      </c>
      <c r="F86" s="17">
        <v>2024</v>
      </c>
      <c r="G86" s="17" t="s">
        <v>42</v>
      </c>
      <c r="H86" s="17" t="s">
        <v>6</v>
      </c>
      <c r="I86" s="9"/>
      <c r="J86" s="9"/>
      <c r="K86" s="41"/>
      <c r="L86" s="41"/>
      <c r="M86" s="9"/>
      <c r="N86" s="9"/>
      <c r="O86" s="9"/>
      <c r="P86" s="9"/>
      <c r="Q86" s="9"/>
      <c r="R86" s="9"/>
      <c r="S86" s="9"/>
    </row>
    <row r="87" spans="1:20" ht="12.75" customHeight="1" thickTop="1" x14ac:dyDescent="0.4">
      <c r="A87" s="18" t="s">
        <v>7</v>
      </c>
      <c r="B87" s="9"/>
      <c r="C87" s="15">
        <v>866</v>
      </c>
      <c r="D87" s="15">
        <v>812</v>
      </c>
      <c r="E87" s="15">
        <v>1049</v>
      </c>
      <c r="F87" s="15" t="e">
        <f>#REF!</f>
        <v>#REF!</v>
      </c>
      <c r="G87" s="15" t="e">
        <f>#REF!</f>
        <v>#REF!</v>
      </c>
      <c r="H87" s="15" t="e">
        <f>SUM(C87,D87,E87,F87,G87)</f>
        <v>#REF!</v>
      </c>
      <c r="I87" s="9"/>
      <c r="J87" s="9"/>
      <c r="K87" s="41"/>
      <c r="L87" s="41"/>
      <c r="M87" s="9"/>
      <c r="N87" s="9"/>
      <c r="O87" s="9"/>
      <c r="P87" s="9"/>
      <c r="Q87" s="9"/>
      <c r="R87" s="9"/>
      <c r="S87" s="9"/>
    </row>
    <row r="88" spans="1:20" ht="18.75" customHeight="1" x14ac:dyDescent="0.4">
      <c r="A88" s="18" t="s">
        <v>8</v>
      </c>
      <c r="B88" s="18"/>
      <c r="C88" s="15">
        <v>23953</v>
      </c>
      <c r="D88" s="19">
        <v>25323</v>
      </c>
      <c r="E88" s="19">
        <v>29580</v>
      </c>
      <c r="F88" s="19">
        <v>29100</v>
      </c>
      <c r="G88" s="19">
        <v>18792</v>
      </c>
      <c r="H88" s="15">
        <f>SUM(C88,D88,E88,F88,G88)</f>
        <v>126748</v>
      </c>
      <c r="I88" s="9"/>
      <c r="J88" s="9"/>
      <c r="K88" s="41"/>
      <c r="L88" s="41"/>
      <c r="M88" s="9"/>
      <c r="N88" s="9"/>
      <c r="O88" s="9"/>
      <c r="P88" s="9"/>
      <c r="Q88" s="9"/>
      <c r="R88" s="9"/>
      <c r="S88" s="9"/>
      <c r="T88" s="2"/>
    </row>
    <row r="89" spans="1:20" ht="12.75" customHeight="1" thickBot="1" x14ac:dyDescent="0.45">
      <c r="A89" s="36" t="s">
        <v>9</v>
      </c>
      <c r="B89" s="36"/>
      <c r="C89" s="34">
        <f>C87/C88*100</f>
        <v>3.61541351813969</v>
      </c>
      <c r="D89" s="34">
        <f t="shared" ref="D89" si="27">D87/D88*100</f>
        <v>3.206571101370296</v>
      </c>
      <c r="E89" s="34">
        <f t="shared" ref="E89:G89" si="28">E87/E88*100</f>
        <v>3.5463150777552404</v>
      </c>
      <c r="F89" s="34" t="e">
        <f t="shared" si="28"/>
        <v>#REF!</v>
      </c>
      <c r="G89" s="34" t="e">
        <f t="shared" si="28"/>
        <v>#REF!</v>
      </c>
      <c r="H89" s="34" t="e">
        <f t="shared" ref="H89" si="29">H87/H88*100</f>
        <v>#REF!</v>
      </c>
      <c r="I89" s="9"/>
      <c r="J89" s="9"/>
      <c r="K89" s="41"/>
      <c r="L89" s="41"/>
      <c r="M89" s="9"/>
      <c r="N89" s="9"/>
      <c r="O89" s="9"/>
      <c r="P89" s="9"/>
      <c r="Q89" s="9"/>
      <c r="R89" s="9"/>
      <c r="S89" s="9"/>
    </row>
    <row r="90" spans="1:20" ht="12.75" customHeight="1" x14ac:dyDescent="0.4">
      <c r="A90" s="9" t="s">
        <v>15</v>
      </c>
      <c r="B90" s="22"/>
      <c r="C90" s="15"/>
      <c r="D90" s="15"/>
      <c r="E90" s="15"/>
      <c r="F90" s="15"/>
      <c r="G90" s="15"/>
      <c r="H90" s="15"/>
      <c r="I90" s="9"/>
      <c r="J90" s="9"/>
      <c r="K90" s="41"/>
      <c r="L90" s="41"/>
      <c r="M90" s="9"/>
      <c r="N90" s="9"/>
      <c r="O90" s="9"/>
      <c r="P90" s="9"/>
      <c r="Q90" s="9"/>
      <c r="R90" s="9"/>
      <c r="S90" s="9"/>
    </row>
    <row r="91" spans="1:20" ht="12.75" customHeight="1" x14ac:dyDescent="0.4">
      <c r="A91" s="9" t="s">
        <v>12</v>
      </c>
      <c r="B91" s="22"/>
      <c r="C91" s="15"/>
      <c r="D91" s="15"/>
      <c r="E91" s="15"/>
      <c r="F91" s="15"/>
      <c r="G91" s="15"/>
      <c r="H91" s="15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20" ht="12.75" customHeight="1" x14ac:dyDescent="0.4">
      <c r="A92" s="9"/>
      <c r="B92" s="9"/>
      <c r="C92" s="15"/>
      <c r="D92" s="9"/>
      <c r="E92" s="9"/>
      <c r="F92" s="9"/>
      <c r="G92" s="9"/>
      <c r="H92" s="15"/>
      <c r="I92" s="9"/>
      <c r="J92" s="9"/>
      <c r="K92" s="41"/>
      <c r="L92" s="41"/>
      <c r="M92" s="9"/>
      <c r="N92" s="9"/>
      <c r="O92" s="9"/>
      <c r="P92" s="9"/>
      <c r="Q92" s="9"/>
      <c r="R92" s="9"/>
      <c r="S92" s="9"/>
    </row>
    <row r="93" spans="1:20" ht="12.75" customHeight="1" thickBot="1" x14ac:dyDescent="0.45">
      <c r="A93" s="24" t="s">
        <v>26</v>
      </c>
      <c r="B93" s="20"/>
      <c r="C93" s="25"/>
      <c r="D93" s="22"/>
      <c r="E93" s="22"/>
      <c r="F93" s="22"/>
      <c r="G93" s="22"/>
      <c r="H93" s="29"/>
      <c r="I93" s="15"/>
      <c r="J93" s="15"/>
      <c r="K93" s="15"/>
      <c r="L93" s="13"/>
      <c r="M93" s="15"/>
      <c r="N93" s="15"/>
      <c r="O93" s="15"/>
      <c r="P93" s="15"/>
      <c r="Q93" s="15"/>
      <c r="R93" s="15"/>
      <c r="S93" s="15"/>
    </row>
    <row r="94" spans="1:20" ht="12.75" customHeight="1" thickBot="1" x14ac:dyDescent="0.45">
      <c r="A94" s="38"/>
      <c r="B94" s="38"/>
      <c r="C94" s="17">
        <v>2021</v>
      </c>
      <c r="D94" s="17">
        <v>2022</v>
      </c>
      <c r="E94" s="17">
        <v>2023</v>
      </c>
      <c r="F94" s="17">
        <v>2024</v>
      </c>
      <c r="G94" s="17" t="s">
        <v>42</v>
      </c>
      <c r="H94" s="17" t="s">
        <v>6</v>
      </c>
      <c r="I94" s="9"/>
      <c r="J94" s="9"/>
      <c r="K94" s="9"/>
      <c r="L94" s="13"/>
      <c r="M94" s="9"/>
      <c r="N94" s="9"/>
      <c r="O94" s="9"/>
      <c r="P94" s="9"/>
      <c r="Q94" s="9"/>
      <c r="R94" s="9"/>
      <c r="S94" s="9"/>
    </row>
    <row r="95" spans="1:20" ht="12.75" customHeight="1" thickTop="1" x14ac:dyDescent="0.4">
      <c r="A95" s="18" t="s">
        <v>7</v>
      </c>
      <c r="B95" s="9"/>
      <c r="C95" s="23">
        <v>8964</v>
      </c>
      <c r="D95" s="23">
        <v>9673</v>
      </c>
      <c r="E95" s="15">
        <v>10381</v>
      </c>
      <c r="F95" s="15" t="e">
        <f>#REF!</f>
        <v>#REF!</v>
      </c>
      <c r="G95" s="15" t="e">
        <f>#REF!</f>
        <v>#REF!</v>
      </c>
      <c r="H95" s="15" t="e">
        <f>SUM(C95,D95,E95,F95,G95)</f>
        <v>#REF!</v>
      </c>
      <c r="I95" s="9"/>
      <c r="J95" s="9"/>
      <c r="K95" s="41"/>
      <c r="L95" s="41"/>
      <c r="M95" s="9"/>
      <c r="N95" s="9"/>
      <c r="O95" s="9"/>
      <c r="P95" s="9"/>
      <c r="Q95" s="9"/>
      <c r="R95" s="9"/>
      <c r="S95" s="9"/>
    </row>
    <row r="96" spans="1:20" ht="18.75" customHeight="1" x14ac:dyDescent="0.4">
      <c r="A96" s="18" t="s">
        <v>8</v>
      </c>
      <c r="B96" s="18"/>
      <c r="C96" s="15">
        <v>23953</v>
      </c>
      <c r="D96" s="19">
        <v>25323</v>
      </c>
      <c r="E96" s="19">
        <v>29580</v>
      </c>
      <c r="F96" s="19">
        <v>29100</v>
      </c>
      <c r="G96" s="19">
        <v>18792</v>
      </c>
      <c r="H96" s="15">
        <f>SUM(C96,D96,E96,F96,G96)</f>
        <v>126748</v>
      </c>
      <c r="I96" s="9"/>
      <c r="J96" s="9"/>
      <c r="K96" s="9"/>
      <c r="L96" s="8"/>
      <c r="M96" s="9"/>
      <c r="N96" s="9"/>
      <c r="O96" s="9"/>
      <c r="P96" s="9"/>
      <c r="Q96" s="9"/>
      <c r="R96" s="9"/>
      <c r="S96" s="9"/>
      <c r="T96" s="2"/>
    </row>
    <row r="97" spans="1:19" ht="12.75" customHeight="1" thickBot="1" x14ac:dyDescent="0.45">
      <c r="A97" s="36" t="s">
        <v>9</v>
      </c>
      <c r="B97" s="36"/>
      <c r="C97" s="34">
        <f>C95/C96*100</f>
        <v>37.423287270905526</v>
      </c>
      <c r="D97" s="34">
        <f t="shared" ref="D97" si="30">D95/D96*100</f>
        <v>38.198475694033093</v>
      </c>
      <c r="E97" s="34">
        <f t="shared" ref="E97:G97" si="31">E95/E96*100</f>
        <v>35.0946585530764</v>
      </c>
      <c r="F97" s="34" t="e">
        <f t="shared" si="31"/>
        <v>#REF!</v>
      </c>
      <c r="G97" s="34" t="e">
        <f t="shared" si="31"/>
        <v>#REF!</v>
      </c>
      <c r="H97" s="34" t="e">
        <f t="shared" ref="H97" si="32">H95/H96*100</f>
        <v>#REF!</v>
      </c>
      <c r="I97" s="9"/>
      <c r="J97" s="9"/>
      <c r="K97" s="9"/>
      <c r="L97" s="8"/>
      <c r="M97" s="9"/>
      <c r="N97" s="9"/>
      <c r="O97" s="9"/>
      <c r="P97" s="9"/>
      <c r="Q97" s="9"/>
      <c r="R97" s="9"/>
      <c r="S97" s="9"/>
    </row>
    <row r="98" spans="1:19" ht="12.75" customHeight="1" x14ac:dyDescent="0.4">
      <c r="A98" s="9" t="s">
        <v>15</v>
      </c>
      <c r="B98" s="22"/>
      <c r="C98" s="15"/>
      <c r="D98" s="15"/>
      <c r="E98" s="15"/>
      <c r="F98" s="15"/>
      <c r="G98" s="15"/>
      <c r="H98" s="15"/>
      <c r="I98" s="9"/>
      <c r="J98" s="9"/>
      <c r="K98" s="41"/>
      <c r="L98" s="41"/>
      <c r="M98" s="9"/>
      <c r="N98" s="9"/>
      <c r="O98" s="9"/>
      <c r="P98" s="9"/>
      <c r="Q98" s="9"/>
      <c r="R98" s="9"/>
      <c r="S98" s="9"/>
    </row>
    <row r="99" spans="1:19" ht="12.75" customHeight="1" x14ac:dyDescent="0.4">
      <c r="A99" s="9" t="s">
        <v>12</v>
      </c>
      <c r="B99" s="22"/>
      <c r="C99" s="15"/>
      <c r="D99" s="15"/>
      <c r="E99" s="15"/>
      <c r="F99" s="15"/>
      <c r="G99" s="15"/>
      <c r="H99" s="15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 ht="12.75" customHeight="1" x14ac:dyDescent="0.4">
      <c r="A100" s="9"/>
      <c r="B100" s="9"/>
      <c r="C100" s="15"/>
      <c r="D100" s="9"/>
      <c r="E100" s="9"/>
      <c r="F100" s="9"/>
      <c r="G100" s="9"/>
      <c r="H100" s="15"/>
      <c r="I100" s="9"/>
      <c r="J100" s="9"/>
      <c r="K100" s="9"/>
      <c r="L100" s="8"/>
      <c r="M100" s="9"/>
      <c r="N100" s="9"/>
      <c r="O100" s="9"/>
      <c r="P100" s="9"/>
      <c r="Q100" s="9"/>
      <c r="R100" s="9"/>
      <c r="S100" s="9"/>
    </row>
    <row r="101" spans="1:19" ht="12.75" customHeight="1" thickBot="1" x14ac:dyDescent="0.45">
      <c r="A101" s="24" t="s">
        <v>27</v>
      </c>
      <c r="B101" s="20"/>
      <c r="C101" s="25"/>
      <c r="D101" s="22"/>
      <c r="E101" s="22"/>
      <c r="F101" s="22"/>
      <c r="G101" s="22"/>
      <c r="H101" s="29"/>
      <c r="I101" s="9"/>
      <c r="J101" s="9"/>
      <c r="K101" s="9"/>
      <c r="L101" s="8"/>
      <c r="M101" s="9"/>
      <c r="N101" s="9"/>
      <c r="O101" s="9"/>
      <c r="P101" s="9"/>
      <c r="Q101" s="9"/>
      <c r="R101" s="9"/>
      <c r="S101" s="9"/>
    </row>
    <row r="102" spans="1:19" ht="12.75" customHeight="1" thickBot="1" x14ac:dyDescent="0.45">
      <c r="A102" s="38"/>
      <c r="B102" s="38"/>
      <c r="C102" s="17">
        <v>2021</v>
      </c>
      <c r="D102" s="17">
        <v>2022</v>
      </c>
      <c r="E102" s="17">
        <v>2023</v>
      </c>
      <c r="F102" s="17">
        <v>2024</v>
      </c>
      <c r="G102" s="17" t="s">
        <v>42</v>
      </c>
      <c r="H102" s="17" t="s">
        <v>6</v>
      </c>
      <c r="I102" s="9"/>
      <c r="J102" s="9"/>
      <c r="K102" s="9"/>
      <c r="L102" s="8"/>
      <c r="M102" s="9"/>
      <c r="N102" s="9"/>
      <c r="O102" s="9"/>
      <c r="P102" s="9"/>
      <c r="Q102" s="9"/>
      <c r="R102" s="9"/>
      <c r="S102" s="9"/>
    </row>
    <row r="103" spans="1:19" ht="12.75" customHeight="1" thickTop="1" x14ac:dyDescent="0.4">
      <c r="A103" s="18" t="s">
        <v>7</v>
      </c>
      <c r="B103" s="9"/>
      <c r="C103" s="23">
        <v>1988</v>
      </c>
      <c r="D103" s="23">
        <v>2186</v>
      </c>
      <c r="E103" s="15">
        <v>2124</v>
      </c>
      <c r="F103" s="15" t="e">
        <f>#REF!</f>
        <v>#REF!</v>
      </c>
      <c r="G103" s="15" t="e">
        <f>#REF!</f>
        <v>#REF!</v>
      </c>
      <c r="H103" s="15" t="e">
        <f>SUM(C103,D103,E103,F103,G103)</f>
        <v>#REF!</v>
      </c>
      <c r="I103" s="9"/>
      <c r="J103" s="9"/>
      <c r="K103" s="9"/>
      <c r="L103" s="8"/>
      <c r="M103" s="9"/>
      <c r="N103" s="9"/>
      <c r="O103" s="9"/>
      <c r="P103" s="9"/>
      <c r="Q103" s="9"/>
      <c r="R103" s="9"/>
      <c r="S103" s="9"/>
    </row>
    <row r="104" spans="1:19" ht="18.75" customHeight="1" x14ac:dyDescent="0.4">
      <c r="A104" s="18" t="s">
        <v>8</v>
      </c>
      <c r="B104" s="18"/>
      <c r="C104" s="15">
        <v>23953</v>
      </c>
      <c r="D104" s="19">
        <v>25323</v>
      </c>
      <c r="E104" s="19">
        <v>29580</v>
      </c>
      <c r="F104" s="19">
        <v>29100</v>
      </c>
      <c r="G104" s="19">
        <v>18792</v>
      </c>
      <c r="H104" s="15">
        <f>SUM(C104,D104,E104,F104,G104)</f>
        <v>126748</v>
      </c>
      <c r="I104" s="9"/>
      <c r="J104" s="9"/>
      <c r="K104" s="41"/>
      <c r="L104" s="41"/>
      <c r="M104" s="9"/>
      <c r="N104" s="9"/>
      <c r="O104" s="9"/>
      <c r="P104" s="9"/>
      <c r="Q104" s="9"/>
      <c r="R104" s="9"/>
      <c r="S104" s="9"/>
    </row>
    <row r="105" spans="1:19" ht="12.75" customHeight="1" thickBot="1" x14ac:dyDescent="0.45">
      <c r="A105" s="36" t="s">
        <v>9</v>
      </c>
      <c r="B105" s="36"/>
      <c r="C105" s="34">
        <f>C103/C104*100</f>
        <v>8.29958669060243</v>
      </c>
      <c r="D105" s="34">
        <f t="shared" ref="D105" si="33">D103/D104*100</f>
        <v>8.6324685068909677</v>
      </c>
      <c r="E105" s="34">
        <f t="shared" ref="E105:G105" si="34">E103/E104*100</f>
        <v>7.1805273833671395</v>
      </c>
      <c r="F105" s="34" t="e">
        <f t="shared" si="34"/>
        <v>#REF!</v>
      </c>
      <c r="G105" s="34" t="e">
        <f t="shared" si="34"/>
        <v>#REF!</v>
      </c>
      <c r="H105" s="34" t="e">
        <f t="shared" ref="H105" si="35">H103/H104*100</f>
        <v>#REF!</v>
      </c>
      <c r="I105" s="9"/>
      <c r="J105" s="9"/>
      <c r="K105" s="41"/>
      <c r="L105" s="41"/>
      <c r="M105" s="9"/>
      <c r="N105" s="9"/>
      <c r="O105" s="9"/>
      <c r="P105" s="9"/>
      <c r="Q105" s="9"/>
      <c r="R105" s="9"/>
      <c r="S105" s="9"/>
    </row>
    <row r="106" spans="1:19" ht="12.75" customHeight="1" x14ac:dyDescent="0.4">
      <c r="A106" s="9" t="s">
        <v>15</v>
      </c>
      <c r="B106" s="22"/>
      <c r="C106" s="15"/>
      <c r="D106" s="15"/>
      <c r="E106" s="15"/>
      <c r="F106" s="15"/>
      <c r="G106" s="15"/>
      <c r="H106" s="15"/>
      <c r="I106" s="9"/>
      <c r="J106" s="9"/>
      <c r="K106" s="41"/>
      <c r="L106" s="41"/>
      <c r="M106" s="9"/>
      <c r="N106" s="9"/>
      <c r="O106" s="9"/>
      <c r="P106" s="9"/>
      <c r="Q106" s="9"/>
      <c r="R106" s="9"/>
      <c r="S106" s="9"/>
    </row>
    <row r="107" spans="1:19" ht="12.75" customHeight="1" x14ac:dyDescent="0.4">
      <c r="A107" s="9" t="s">
        <v>12</v>
      </c>
      <c r="B107" s="22"/>
      <c r="C107" s="15"/>
      <c r="D107" s="15"/>
      <c r="E107" s="15"/>
      <c r="F107" s="15"/>
      <c r="G107" s="15"/>
      <c r="H107" s="15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ht="12.75" customHeight="1" x14ac:dyDescent="0.4">
      <c r="A108" s="9"/>
      <c r="B108" s="9"/>
      <c r="C108" s="15"/>
      <c r="D108" s="9"/>
      <c r="E108" s="9"/>
      <c r="F108" s="9"/>
      <c r="G108" s="9"/>
      <c r="H108" s="15"/>
      <c r="I108" s="9"/>
      <c r="J108" s="9"/>
      <c r="K108" s="41"/>
      <c r="L108" s="41"/>
      <c r="M108" s="9"/>
      <c r="N108" s="9"/>
      <c r="O108" s="9"/>
      <c r="P108" s="9"/>
      <c r="Q108" s="9"/>
      <c r="R108" s="9"/>
      <c r="S108" s="9"/>
    </row>
    <row r="109" spans="1:19" ht="12.75" customHeight="1" thickBot="1" x14ac:dyDescent="0.45">
      <c r="A109" s="24" t="s">
        <v>28</v>
      </c>
      <c r="B109" s="20"/>
      <c r="C109" s="25"/>
      <c r="D109" s="22"/>
      <c r="E109" s="22"/>
      <c r="F109" s="22"/>
      <c r="G109" s="22"/>
      <c r="H109" s="29"/>
      <c r="I109" s="9"/>
      <c r="J109" s="9"/>
      <c r="K109" s="41"/>
      <c r="L109" s="41"/>
      <c r="M109" s="9"/>
      <c r="N109" s="9"/>
      <c r="O109" s="9"/>
      <c r="P109" s="9"/>
      <c r="Q109" s="9"/>
      <c r="R109" s="9"/>
      <c r="S109" s="9"/>
    </row>
    <row r="110" spans="1:19" ht="12.75" customHeight="1" thickBot="1" x14ac:dyDescent="0.45">
      <c r="A110" s="16"/>
      <c r="B110" s="16"/>
      <c r="C110" s="17">
        <v>2021</v>
      </c>
      <c r="D110" s="17">
        <v>2022</v>
      </c>
      <c r="E110" s="17">
        <v>2023</v>
      </c>
      <c r="F110" s="17">
        <v>2024</v>
      </c>
      <c r="G110" s="17" t="s">
        <v>42</v>
      </c>
      <c r="H110" s="17" t="s">
        <v>6</v>
      </c>
      <c r="I110" s="9"/>
      <c r="J110" s="9"/>
      <c r="K110" s="41"/>
      <c r="L110" s="41"/>
      <c r="M110" s="9"/>
      <c r="N110" s="9"/>
      <c r="O110" s="9"/>
      <c r="P110" s="9"/>
      <c r="Q110" s="9"/>
      <c r="R110" s="9"/>
      <c r="S110" s="9"/>
    </row>
    <row r="111" spans="1:19" ht="12.75" customHeight="1" thickTop="1" x14ac:dyDescent="0.4">
      <c r="A111" s="18" t="s">
        <v>7</v>
      </c>
      <c r="B111" s="9"/>
      <c r="C111" s="23">
        <v>1128</v>
      </c>
      <c r="D111" s="23">
        <v>1154</v>
      </c>
      <c r="E111" s="15">
        <v>1165</v>
      </c>
      <c r="F111" s="15" t="e">
        <f>#REF!</f>
        <v>#REF!</v>
      </c>
      <c r="G111" s="15" t="e">
        <f>#REF!</f>
        <v>#REF!</v>
      </c>
      <c r="H111" s="15" t="e">
        <f>SUM(C111,D111,E111,F111,G111)</f>
        <v>#REF!</v>
      </c>
      <c r="I111" s="9"/>
      <c r="J111" s="9"/>
      <c r="K111" s="41"/>
      <c r="L111" s="41"/>
      <c r="M111" s="9"/>
      <c r="N111" s="9"/>
      <c r="O111" s="9"/>
      <c r="P111" s="9"/>
      <c r="Q111" s="9"/>
      <c r="R111" s="9"/>
      <c r="S111" s="9"/>
    </row>
    <row r="112" spans="1:19" ht="18" customHeight="1" x14ac:dyDescent="0.4">
      <c r="A112" s="18" t="s">
        <v>8</v>
      </c>
      <c r="B112" s="18"/>
      <c r="C112" s="15">
        <v>23953</v>
      </c>
      <c r="D112" s="19">
        <v>25323</v>
      </c>
      <c r="E112" s="19">
        <v>29580</v>
      </c>
      <c r="F112" s="19">
        <v>29100</v>
      </c>
      <c r="G112" s="19">
        <v>18792</v>
      </c>
      <c r="H112" s="15">
        <f>SUM(C112,D112,E112,F112,G112)</f>
        <v>126748</v>
      </c>
      <c r="I112" s="9"/>
      <c r="J112" s="9"/>
      <c r="K112" s="41"/>
      <c r="L112" s="41"/>
      <c r="M112" s="9"/>
      <c r="N112" s="9"/>
      <c r="O112" s="9"/>
      <c r="P112" s="9"/>
      <c r="Q112" s="9"/>
      <c r="R112" s="9"/>
      <c r="S112" s="9"/>
    </row>
    <row r="113" spans="1:19" ht="12.75" customHeight="1" thickBot="1" x14ac:dyDescent="0.45">
      <c r="A113" s="20" t="s">
        <v>9</v>
      </c>
      <c r="B113" s="20"/>
      <c r="C113" s="34">
        <f>C111/C112*100</f>
        <v>4.7092222268609358</v>
      </c>
      <c r="D113" s="34">
        <f t="shared" ref="D113" si="36">D111/D112*100</f>
        <v>4.5571219839671446</v>
      </c>
      <c r="E113" s="34">
        <f t="shared" ref="E113:G113" si="37">E111/E112*100</f>
        <v>3.9384719405003383</v>
      </c>
      <c r="F113" s="34" t="e">
        <f t="shared" si="37"/>
        <v>#REF!</v>
      </c>
      <c r="G113" s="34" t="e">
        <f t="shared" si="37"/>
        <v>#REF!</v>
      </c>
      <c r="H113" s="34" t="e">
        <f t="shared" ref="H113" si="38">H111/H112*100</f>
        <v>#REF!</v>
      </c>
      <c r="I113" s="9"/>
      <c r="J113" s="9"/>
      <c r="K113" s="41"/>
      <c r="L113" s="41"/>
      <c r="M113" s="9"/>
      <c r="N113" s="9"/>
      <c r="O113" s="9"/>
      <c r="P113" s="9"/>
      <c r="Q113" s="9"/>
      <c r="R113" s="9"/>
      <c r="S113" s="9"/>
    </row>
    <row r="114" spans="1:19" ht="12.75" customHeight="1" x14ac:dyDescent="0.4">
      <c r="A114" s="9" t="s">
        <v>15</v>
      </c>
      <c r="B114" s="22"/>
      <c r="C114" s="15"/>
      <c r="D114" s="15"/>
      <c r="E114" s="15"/>
      <c r="F114" s="15"/>
      <c r="G114" s="15"/>
      <c r="H114" s="15"/>
      <c r="I114" s="9"/>
      <c r="J114" s="9"/>
      <c r="K114" s="41"/>
      <c r="L114" s="41"/>
      <c r="M114" s="9"/>
      <c r="N114" s="9"/>
      <c r="O114" s="9"/>
      <c r="P114" s="9"/>
      <c r="Q114" s="9"/>
      <c r="R114" s="9"/>
      <c r="S114" s="9"/>
    </row>
    <row r="115" spans="1:19" ht="12.75" customHeight="1" x14ac:dyDescent="0.4">
      <c r="A115" s="9" t="s">
        <v>12</v>
      </c>
      <c r="B115" s="22"/>
      <c r="C115" s="15"/>
      <c r="D115" s="15"/>
      <c r="E115" s="15"/>
      <c r="F115" s="15"/>
      <c r="G115" s="15"/>
      <c r="H115" s="15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ht="12.75" customHeight="1" x14ac:dyDescent="0.4">
      <c r="A116" s="22"/>
      <c r="B116" s="22"/>
      <c r="C116" s="15"/>
      <c r="D116" s="9"/>
      <c r="E116" s="9"/>
      <c r="F116" s="9"/>
      <c r="G116" s="9"/>
      <c r="H116" s="15"/>
      <c r="I116" s="9"/>
      <c r="J116" s="9"/>
      <c r="K116" s="41"/>
      <c r="L116" s="41"/>
      <c r="M116" s="9"/>
      <c r="N116" s="9"/>
      <c r="O116" s="9"/>
      <c r="P116" s="9"/>
      <c r="Q116" s="9"/>
      <c r="R116" s="9"/>
      <c r="S116" s="9"/>
    </row>
    <row r="117" spans="1:19" ht="12.75" customHeight="1" thickBot="1" x14ac:dyDescent="0.45">
      <c r="A117" s="24" t="s">
        <v>10</v>
      </c>
      <c r="B117" s="20"/>
      <c r="C117" s="25"/>
      <c r="D117" s="20"/>
      <c r="E117" s="22"/>
      <c r="F117" s="22"/>
      <c r="G117" s="22"/>
      <c r="H117" s="29"/>
      <c r="I117" s="9"/>
      <c r="J117" s="9"/>
      <c r="K117" s="41"/>
      <c r="L117" s="41"/>
      <c r="M117" s="9"/>
      <c r="N117" s="9"/>
      <c r="O117" s="9"/>
      <c r="P117" s="9"/>
      <c r="Q117" s="9"/>
      <c r="R117" s="9"/>
      <c r="S117" s="9"/>
    </row>
    <row r="118" spans="1:19" ht="12.75" customHeight="1" thickBot="1" x14ac:dyDescent="0.45">
      <c r="A118" s="38"/>
      <c r="B118" s="38"/>
      <c r="C118" s="17">
        <v>2021</v>
      </c>
      <c r="D118" s="17">
        <v>2022</v>
      </c>
      <c r="E118" s="17">
        <v>2023</v>
      </c>
      <c r="F118" s="17">
        <v>2024</v>
      </c>
      <c r="G118" s="17" t="s">
        <v>42</v>
      </c>
      <c r="H118" s="17" t="s">
        <v>6</v>
      </c>
      <c r="I118" s="9"/>
      <c r="J118" s="9"/>
      <c r="K118" s="41"/>
      <c r="L118" s="41"/>
      <c r="M118" s="9"/>
      <c r="N118" s="9"/>
      <c r="O118" s="9"/>
      <c r="P118" s="9"/>
      <c r="Q118" s="9"/>
      <c r="R118" s="9"/>
      <c r="S118" s="9"/>
    </row>
    <row r="119" spans="1:19" ht="12.75" customHeight="1" thickTop="1" x14ac:dyDescent="0.4">
      <c r="A119" s="18" t="s">
        <v>7</v>
      </c>
      <c r="B119" s="9"/>
      <c r="C119" s="15">
        <v>27</v>
      </c>
      <c r="D119" s="15">
        <v>38</v>
      </c>
      <c r="E119" s="15">
        <v>37</v>
      </c>
      <c r="F119" s="15" t="e">
        <f>#REF!</f>
        <v>#REF!</v>
      </c>
      <c r="G119" s="15" t="e">
        <f>#REF!</f>
        <v>#REF!</v>
      </c>
      <c r="H119" s="15" t="e">
        <f>SUM(C119,D119,E119,F119,G119)</f>
        <v>#REF!</v>
      </c>
      <c r="I119" s="9"/>
      <c r="J119" s="9"/>
      <c r="K119" s="41"/>
      <c r="L119" s="41"/>
      <c r="M119" s="9"/>
      <c r="N119" s="9"/>
      <c r="O119" s="9"/>
      <c r="P119" s="9"/>
      <c r="Q119" s="9"/>
      <c r="R119" s="9"/>
      <c r="S119" s="9"/>
    </row>
    <row r="120" spans="1:19" ht="19.5" customHeight="1" x14ac:dyDescent="0.4">
      <c r="A120" s="18" t="s">
        <v>8</v>
      </c>
      <c r="B120" s="18"/>
      <c r="C120" s="15">
        <v>23953</v>
      </c>
      <c r="D120" s="19">
        <v>25323</v>
      </c>
      <c r="E120" s="19">
        <v>29580</v>
      </c>
      <c r="F120" s="19">
        <v>29100</v>
      </c>
      <c r="G120" s="19">
        <v>18792</v>
      </c>
      <c r="H120" s="15">
        <f>SUM(C120,D120,E120,F120,G120)</f>
        <v>126748</v>
      </c>
      <c r="I120" s="9"/>
      <c r="J120" s="9"/>
      <c r="K120" s="41"/>
      <c r="L120" s="41"/>
      <c r="M120" s="9"/>
      <c r="N120" s="9"/>
      <c r="O120" s="9"/>
      <c r="P120" s="9"/>
      <c r="Q120" s="9"/>
      <c r="R120" s="9"/>
      <c r="S120" s="9"/>
    </row>
    <row r="121" spans="1:19" ht="12.75" customHeight="1" thickBot="1" x14ac:dyDescent="0.45">
      <c r="A121" s="36" t="s">
        <v>9</v>
      </c>
      <c r="B121" s="36"/>
      <c r="C121" s="34">
        <f>C119/C120*100</f>
        <v>0.1127207447918841</v>
      </c>
      <c r="D121" s="34">
        <f t="shared" ref="D121" si="39">D119/D120*100</f>
        <v>0.15006120917742766</v>
      </c>
      <c r="E121" s="34">
        <f t="shared" ref="E121:G121" si="40">E119/E120*100</f>
        <v>0.12508451656524677</v>
      </c>
      <c r="F121" s="34" t="e">
        <f t="shared" si="40"/>
        <v>#REF!</v>
      </c>
      <c r="G121" s="34" t="e">
        <f t="shared" si="40"/>
        <v>#REF!</v>
      </c>
      <c r="H121" s="34" t="e">
        <f t="shared" ref="H121" si="41">H119/H120*100</f>
        <v>#REF!</v>
      </c>
      <c r="I121" s="9"/>
      <c r="J121" s="9"/>
      <c r="K121" s="41"/>
      <c r="L121" s="41"/>
      <c r="M121" s="9"/>
      <c r="N121" s="9"/>
      <c r="O121" s="9"/>
      <c r="P121" s="9"/>
      <c r="Q121" s="9"/>
      <c r="R121" s="9"/>
      <c r="S121" s="9"/>
    </row>
    <row r="122" spans="1:19" ht="12.75" customHeight="1" x14ac:dyDescent="0.4">
      <c r="A122" s="9" t="s">
        <v>15</v>
      </c>
      <c r="B122" s="22"/>
      <c r="C122" s="15"/>
      <c r="D122" s="15"/>
      <c r="E122" s="15"/>
      <c r="F122" s="15"/>
      <c r="G122" s="15"/>
      <c r="H122" s="15"/>
      <c r="I122" s="9"/>
      <c r="J122" s="9"/>
      <c r="K122" s="41"/>
      <c r="L122" s="41"/>
      <c r="M122" s="9"/>
      <c r="N122" s="9"/>
      <c r="O122" s="9"/>
      <c r="P122" s="9"/>
      <c r="Q122" s="9"/>
      <c r="R122" s="9"/>
      <c r="S122" s="9"/>
    </row>
    <row r="123" spans="1:19" ht="12.75" customHeight="1" x14ac:dyDescent="0.4">
      <c r="A123" s="9" t="s">
        <v>12</v>
      </c>
      <c r="B123" s="22"/>
      <c r="C123" s="15"/>
      <c r="D123" s="15"/>
      <c r="E123" s="15"/>
      <c r="F123" s="15"/>
      <c r="G123" s="15"/>
      <c r="H123" s="15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ht="12.75" customHeight="1" x14ac:dyDescent="0.4">
      <c r="A124" s="9"/>
      <c r="B124" s="9"/>
      <c r="C124" s="15"/>
      <c r="D124" s="9"/>
      <c r="E124" s="9"/>
      <c r="F124" s="9"/>
      <c r="G124" s="9"/>
      <c r="H124" s="15"/>
      <c r="I124" s="9"/>
      <c r="J124" s="9"/>
      <c r="K124" s="41"/>
      <c r="L124" s="41"/>
      <c r="M124" s="9"/>
      <c r="N124" s="9"/>
      <c r="O124" s="9"/>
      <c r="P124" s="9"/>
      <c r="Q124" s="9"/>
      <c r="R124" s="9"/>
      <c r="S124" s="9"/>
    </row>
    <row r="125" spans="1:19" ht="12.75" customHeight="1" thickBot="1" x14ac:dyDescent="0.45">
      <c r="A125" s="24" t="s">
        <v>29</v>
      </c>
      <c r="B125" s="20"/>
      <c r="C125" s="25"/>
      <c r="D125" s="22"/>
      <c r="E125" s="22"/>
      <c r="F125" s="22"/>
      <c r="G125" s="22"/>
      <c r="H125" s="29"/>
      <c r="I125" s="9"/>
      <c r="J125" s="9"/>
      <c r="K125" s="41"/>
      <c r="L125" s="41"/>
      <c r="M125" s="9"/>
      <c r="N125" s="9"/>
      <c r="O125" s="9"/>
      <c r="P125" s="9"/>
      <c r="Q125" s="9"/>
      <c r="R125" s="9"/>
      <c r="S125" s="9"/>
    </row>
    <row r="126" spans="1:19" ht="12.75" customHeight="1" thickBot="1" x14ac:dyDescent="0.45">
      <c r="A126" s="16"/>
      <c r="B126" s="16"/>
      <c r="C126" s="17">
        <v>2021</v>
      </c>
      <c r="D126" s="17">
        <v>2022</v>
      </c>
      <c r="E126" s="17">
        <v>2023</v>
      </c>
      <c r="F126" s="17">
        <v>2024</v>
      </c>
      <c r="G126" s="17" t="s">
        <v>42</v>
      </c>
      <c r="H126" s="17" t="s">
        <v>6</v>
      </c>
      <c r="I126" s="9"/>
      <c r="J126" s="9"/>
      <c r="K126" s="41"/>
      <c r="L126" s="41"/>
      <c r="M126" s="9"/>
      <c r="N126" s="9"/>
      <c r="O126" s="9"/>
      <c r="P126" s="9"/>
      <c r="Q126" s="9"/>
      <c r="R126" s="9"/>
      <c r="S126" s="9"/>
    </row>
    <row r="127" spans="1:19" ht="12.75" customHeight="1" thickTop="1" x14ac:dyDescent="0.4">
      <c r="A127" s="18" t="s">
        <v>7</v>
      </c>
      <c r="B127" s="9"/>
      <c r="C127" s="23">
        <v>3303</v>
      </c>
      <c r="D127" s="23">
        <v>3344</v>
      </c>
      <c r="E127" s="15">
        <v>3215</v>
      </c>
      <c r="F127" s="15" t="e">
        <f>#REF!</f>
        <v>#REF!</v>
      </c>
      <c r="G127" s="15" t="e">
        <f>#REF!</f>
        <v>#REF!</v>
      </c>
      <c r="H127" s="15" t="e">
        <f>SUM(C127,D127,E127,F127,G127)</f>
        <v>#REF!</v>
      </c>
      <c r="I127" s="9"/>
      <c r="J127" s="9"/>
      <c r="K127" s="41"/>
      <c r="L127" s="41"/>
      <c r="M127" s="9"/>
      <c r="N127" s="9"/>
      <c r="O127" s="9"/>
      <c r="P127" s="9"/>
      <c r="Q127" s="9"/>
      <c r="R127" s="9"/>
      <c r="S127" s="9"/>
    </row>
    <row r="128" spans="1:19" ht="21.75" customHeight="1" x14ac:dyDescent="0.4">
      <c r="A128" s="18" t="s">
        <v>8</v>
      </c>
      <c r="B128" s="18"/>
      <c r="C128" s="15">
        <v>23953</v>
      </c>
      <c r="D128" s="19">
        <v>25323</v>
      </c>
      <c r="E128" s="19">
        <v>29580</v>
      </c>
      <c r="F128" s="19">
        <v>29100</v>
      </c>
      <c r="G128" s="19">
        <v>18792</v>
      </c>
      <c r="H128" s="15">
        <f>SUM(C128,D128,E128,F128,G128)</f>
        <v>126748</v>
      </c>
      <c r="I128" s="9"/>
      <c r="J128" s="9"/>
      <c r="K128" s="41"/>
      <c r="L128" s="41"/>
      <c r="M128" s="9"/>
      <c r="N128" s="9"/>
      <c r="O128" s="9"/>
      <c r="P128" s="9"/>
      <c r="Q128" s="9"/>
      <c r="R128" s="9"/>
      <c r="S128" s="9"/>
    </row>
    <row r="129" spans="1:20" ht="12.75" customHeight="1" thickBot="1" x14ac:dyDescent="0.45">
      <c r="A129" s="20" t="s">
        <v>9</v>
      </c>
      <c r="B129" s="20"/>
      <c r="C129" s="34">
        <f>C127/C128*100</f>
        <v>13.789504446207157</v>
      </c>
      <c r="D129" s="34">
        <f t="shared" ref="D129" si="42">D127/D128*100</f>
        <v>13.205386407613631</v>
      </c>
      <c r="E129" s="34">
        <f t="shared" ref="E129:G129" si="43">E127/E128*100</f>
        <v>10.868830290736984</v>
      </c>
      <c r="F129" s="34" t="e">
        <f t="shared" si="43"/>
        <v>#REF!</v>
      </c>
      <c r="G129" s="34" t="e">
        <f t="shared" si="43"/>
        <v>#REF!</v>
      </c>
      <c r="H129" s="34" t="e">
        <f t="shared" ref="H129" si="44">H127/H128*100</f>
        <v>#REF!</v>
      </c>
      <c r="I129" s="9"/>
      <c r="J129" s="9"/>
      <c r="K129" s="41"/>
      <c r="L129" s="41"/>
      <c r="M129" s="9"/>
      <c r="N129" s="9"/>
      <c r="O129" s="9"/>
      <c r="P129" s="9"/>
      <c r="Q129" s="9"/>
      <c r="R129" s="9"/>
      <c r="S129" s="9"/>
    </row>
    <row r="130" spans="1:20" ht="12" customHeight="1" x14ac:dyDescent="0.4">
      <c r="A130" s="9" t="s">
        <v>15</v>
      </c>
      <c r="B130" s="22"/>
      <c r="C130" s="15"/>
      <c r="D130" s="15"/>
      <c r="E130" s="15"/>
      <c r="F130" s="15"/>
      <c r="G130" s="15"/>
      <c r="H130" s="15"/>
      <c r="I130" s="9"/>
      <c r="J130" s="9"/>
      <c r="K130" s="41"/>
      <c r="L130" s="41"/>
      <c r="M130" s="9"/>
      <c r="N130" s="9"/>
      <c r="O130" s="9"/>
      <c r="P130" s="9"/>
      <c r="Q130" s="9"/>
      <c r="R130" s="9"/>
      <c r="S130" s="9"/>
    </row>
    <row r="131" spans="1:20" ht="12" customHeight="1" x14ac:dyDescent="0.4">
      <c r="A131" s="9" t="s">
        <v>12</v>
      </c>
      <c r="B131" s="22"/>
      <c r="C131" s="15"/>
      <c r="D131" s="15"/>
      <c r="E131" s="15"/>
      <c r="F131" s="15"/>
      <c r="G131" s="15"/>
      <c r="H131" s="15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20" ht="12.75" customHeight="1" x14ac:dyDescent="0.4">
      <c r="A132" s="9"/>
      <c r="B132" s="9"/>
      <c r="C132" s="15"/>
      <c r="D132" s="9"/>
      <c r="E132" s="9"/>
      <c r="F132" s="9"/>
      <c r="G132" s="9"/>
      <c r="H132" s="15"/>
      <c r="I132" s="9"/>
      <c r="J132" s="9"/>
      <c r="K132" s="41"/>
      <c r="L132" s="41"/>
      <c r="M132" s="9"/>
      <c r="N132" s="9"/>
      <c r="O132" s="9"/>
      <c r="P132" s="9"/>
      <c r="Q132" s="9"/>
      <c r="R132" s="9"/>
      <c r="S132" s="9"/>
    </row>
    <row r="133" spans="1:20" ht="12.75" customHeight="1" thickBot="1" x14ac:dyDescent="0.45">
      <c r="A133" s="24" t="s">
        <v>30</v>
      </c>
      <c r="B133" s="20"/>
      <c r="C133" s="25"/>
      <c r="D133" s="22"/>
      <c r="E133" s="22"/>
      <c r="F133" s="22"/>
      <c r="G133" s="22"/>
      <c r="H133" s="29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</row>
    <row r="134" spans="1:20" ht="12.75" customHeight="1" thickBot="1" x14ac:dyDescent="0.45">
      <c r="A134" s="38"/>
      <c r="B134" s="38"/>
      <c r="C134" s="17">
        <v>2021</v>
      </c>
      <c r="D134" s="17">
        <v>2022</v>
      </c>
      <c r="E134" s="17">
        <v>2023</v>
      </c>
      <c r="F134" s="17">
        <v>2024</v>
      </c>
      <c r="G134" s="17" t="s">
        <v>42</v>
      </c>
      <c r="H134" s="17" t="s">
        <v>6</v>
      </c>
      <c r="I134" s="9"/>
      <c r="J134" s="9"/>
      <c r="K134" s="41"/>
      <c r="L134" s="41"/>
      <c r="M134" s="9"/>
      <c r="N134" s="9"/>
      <c r="O134" s="9"/>
      <c r="P134" s="9"/>
      <c r="Q134" s="9"/>
      <c r="R134" s="9"/>
      <c r="S134" s="9"/>
    </row>
    <row r="135" spans="1:20" ht="12.75" customHeight="1" thickTop="1" x14ac:dyDescent="0.4">
      <c r="A135" s="18" t="s">
        <v>7</v>
      </c>
      <c r="B135" s="9"/>
      <c r="C135" s="23">
        <v>1470</v>
      </c>
      <c r="D135" s="23">
        <v>1661</v>
      </c>
      <c r="E135" s="15">
        <v>1656</v>
      </c>
      <c r="F135" s="15" t="e">
        <f>#REF!</f>
        <v>#REF!</v>
      </c>
      <c r="G135" s="15" t="e">
        <f>#REF!</f>
        <v>#REF!</v>
      </c>
      <c r="H135" s="15" t="e">
        <f>SUM(C135,D135,E135,F135,G135)</f>
        <v>#REF!</v>
      </c>
      <c r="I135" s="9"/>
      <c r="J135" s="9"/>
      <c r="K135" s="41"/>
      <c r="L135" s="41"/>
      <c r="M135" s="9"/>
      <c r="N135" s="9"/>
      <c r="O135" s="9"/>
      <c r="P135" s="9"/>
      <c r="Q135" s="9"/>
      <c r="R135" s="9"/>
      <c r="S135" s="9"/>
    </row>
    <row r="136" spans="1:20" ht="20.25" customHeight="1" x14ac:dyDescent="0.4">
      <c r="A136" s="18" t="s">
        <v>8</v>
      </c>
      <c r="B136" s="18"/>
      <c r="C136" s="15">
        <v>23953</v>
      </c>
      <c r="D136" s="19">
        <v>25323</v>
      </c>
      <c r="E136" s="19">
        <v>29580</v>
      </c>
      <c r="F136" s="19">
        <v>29100</v>
      </c>
      <c r="G136" s="19">
        <v>18792</v>
      </c>
      <c r="H136" s="15">
        <f>SUM(C136,D136,E136,F136,G136)</f>
        <v>126748</v>
      </c>
      <c r="I136" s="9"/>
      <c r="J136" s="9"/>
      <c r="K136" s="41"/>
      <c r="L136" s="41"/>
      <c r="M136" s="9"/>
      <c r="N136" s="9"/>
      <c r="O136" s="9"/>
      <c r="P136" s="9"/>
      <c r="Q136" s="9"/>
      <c r="R136" s="9"/>
      <c r="S136" s="9"/>
      <c r="T136" s="2"/>
    </row>
    <row r="137" spans="1:20" ht="12.75" customHeight="1" thickBot="1" x14ac:dyDescent="0.45">
      <c r="A137" s="36" t="s">
        <v>9</v>
      </c>
      <c r="B137" s="36"/>
      <c r="C137" s="34">
        <f>C135/C136*100</f>
        <v>6.1370183275581347</v>
      </c>
      <c r="D137" s="34">
        <f t="shared" ref="D137" si="45">D135/D136*100</f>
        <v>6.5592544327291389</v>
      </c>
      <c r="E137" s="34">
        <f t="shared" ref="E137:G137" si="46">E135/E136*100</f>
        <v>5.5983772819472613</v>
      </c>
      <c r="F137" s="34" t="e">
        <f t="shared" si="46"/>
        <v>#REF!</v>
      </c>
      <c r="G137" s="34" t="e">
        <f t="shared" si="46"/>
        <v>#REF!</v>
      </c>
      <c r="H137" s="34" t="e">
        <f t="shared" ref="H137" si="47">H135/H136*100</f>
        <v>#REF!</v>
      </c>
      <c r="I137" s="9"/>
      <c r="J137" s="9"/>
      <c r="K137" s="41"/>
      <c r="L137" s="41"/>
      <c r="M137" s="9"/>
      <c r="N137" s="9"/>
      <c r="O137" s="9"/>
      <c r="P137" s="9"/>
      <c r="Q137" s="9"/>
      <c r="R137" s="9"/>
      <c r="S137" s="9"/>
    </row>
    <row r="138" spans="1:20" ht="12.75" customHeight="1" x14ac:dyDescent="0.4">
      <c r="A138" s="9" t="s">
        <v>15</v>
      </c>
      <c r="B138" s="22"/>
      <c r="C138" s="15"/>
      <c r="D138" s="15"/>
      <c r="E138" s="15"/>
      <c r="F138" s="15"/>
      <c r="G138" s="15"/>
      <c r="H138" s="15"/>
      <c r="I138" s="9"/>
      <c r="J138" s="9"/>
      <c r="K138" s="41"/>
      <c r="L138" s="41"/>
      <c r="M138" s="9"/>
      <c r="N138" s="9"/>
      <c r="O138" s="9"/>
      <c r="P138" s="9"/>
      <c r="Q138" s="9"/>
      <c r="R138" s="9"/>
      <c r="S138" s="9"/>
    </row>
    <row r="139" spans="1:20" ht="12.75" customHeight="1" x14ac:dyDescent="0.4">
      <c r="A139" s="9" t="s">
        <v>12</v>
      </c>
      <c r="B139" s="22"/>
      <c r="C139" s="15"/>
      <c r="D139" s="15"/>
      <c r="E139" s="15"/>
      <c r="F139" s="15"/>
      <c r="G139" s="15"/>
      <c r="H139" s="15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20" ht="12.75" customHeight="1" x14ac:dyDescent="0.4">
      <c r="A140" s="9"/>
      <c r="B140" s="9"/>
      <c r="C140" s="15"/>
      <c r="D140" s="9"/>
      <c r="E140" s="9"/>
      <c r="F140" s="9"/>
      <c r="G140" s="9"/>
      <c r="H140" s="15"/>
      <c r="I140" s="9"/>
      <c r="J140" s="9"/>
      <c r="K140" s="41"/>
      <c r="L140" s="41"/>
      <c r="M140" s="9"/>
      <c r="N140" s="9"/>
      <c r="O140" s="9"/>
      <c r="P140" s="9"/>
      <c r="Q140" s="9"/>
      <c r="R140" s="9"/>
      <c r="S140" s="9"/>
    </row>
    <row r="141" spans="1:20" ht="12.75" customHeight="1" thickBot="1" x14ac:dyDescent="0.45">
      <c r="A141" s="24" t="s">
        <v>31</v>
      </c>
      <c r="B141" s="20"/>
      <c r="C141" s="25"/>
      <c r="D141" s="22"/>
      <c r="E141" s="22"/>
      <c r="F141" s="22"/>
      <c r="G141" s="22"/>
      <c r="H141" s="29"/>
      <c r="I141" s="9"/>
      <c r="J141" s="9"/>
      <c r="K141" s="41"/>
      <c r="L141" s="41"/>
      <c r="M141" s="9"/>
      <c r="N141" s="9"/>
      <c r="O141" s="9"/>
      <c r="P141" s="9"/>
      <c r="Q141" s="9"/>
      <c r="R141" s="9"/>
      <c r="S141" s="9"/>
    </row>
    <row r="142" spans="1:20" ht="12.75" customHeight="1" thickBot="1" x14ac:dyDescent="0.45">
      <c r="A142" s="38"/>
      <c r="B142" s="38"/>
      <c r="C142" s="17">
        <v>2021</v>
      </c>
      <c r="D142" s="17">
        <v>2022</v>
      </c>
      <c r="E142" s="17">
        <v>2023</v>
      </c>
      <c r="F142" s="17">
        <v>2024</v>
      </c>
      <c r="G142" s="17" t="s">
        <v>42</v>
      </c>
      <c r="H142" s="17" t="s">
        <v>6</v>
      </c>
      <c r="I142" s="9"/>
      <c r="J142" s="9"/>
      <c r="K142" s="41"/>
      <c r="L142" s="41"/>
      <c r="M142" s="9"/>
      <c r="N142" s="9"/>
      <c r="O142" s="9"/>
      <c r="P142" s="9"/>
      <c r="Q142" s="9"/>
      <c r="R142" s="9"/>
      <c r="S142" s="9"/>
    </row>
    <row r="143" spans="1:20" ht="12.75" customHeight="1" thickTop="1" x14ac:dyDescent="0.4">
      <c r="A143" s="18" t="s">
        <v>7</v>
      </c>
      <c r="B143" s="9"/>
      <c r="C143" s="23">
        <v>2317</v>
      </c>
      <c r="D143" s="23">
        <v>2301</v>
      </c>
      <c r="E143" s="15">
        <v>2875</v>
      </c>
      <c r="F143" s="15" t="e">
        <f>#REF!</f>
        <v>#REF!</v>
      </c>
      <c r="G143" s="15" t="e">
        <f>#REF!</f>
        <v>#REF!</v>
      </c>
      <c r="H143" s="15" t="e">
        <f>SUM(C143,D143,E143,F143,G143)</f>
        <v>#REF!</v>
      </c>
      <c r="I143" s="9"/>
      <c r="J143" s="9"/>
      <c r="K143" s="41"/>
      <c r="L143" s="41"/>
      <c r="M143" s="9"/>
      <c r="N143" s="9"/>
      <c r="O143" s="9"/>
      <c r="P143" s="9"/>
      <c r="Q143" s="9"/>
      <c r="R143" s="9"/>
      <c r="S143" s="9"/>
    </row>
    <row r="144" spans="1:20" ht="18.75" customHeight="1" x14ac:dyDescent="0.4">
      <c r="A144" s="18" t="s">
        <v>8</v>
      </c>
      <c r="B144" s="18"/>
      <c r="C144" s="15">
        <v>23953</v>
      </c>
      <c r="D144" s="19">
        <v>25323</v>
      </c>
      <c r="E144" s="19">
        <v>29580</v>
      </c>
      <c r="F144" s="19">
        <v>29100</v>
      </c>
      <c r="G144" s="19">
        <v>18792</v>
      </c>
      <c r="H144" s="15">
        <f>SUM(C144,D144,E144,F144,G144)</f>
        <v>126748</v>
      </c>
      <c r="I144" s="9"/>
      <c r="J144" s="9"/>
      <c r="K144" s="41"/>
      <c r="L144" s="41"/>
      <c r="M144" s="9"/>
      <c r="N144" s="9"/>
      <c r="O144" s="9"/>
      <c r="P144" s="9"/>
      <c r="Q144" s="9"/>
      <c r="R144" s="9"/>
      <c r="S144" s="9"/>
    </row>
    <row r="145" spans="1:20" ht="12.75" customHeight="1" thickBot="1" x14ac:dyDescent="0.45">
      <c r="A145" s="36" t="s">
        <v>9</v>
      </c>
      <c r="B145" s="36"/>
      <c r="C145" s="34">
        <f>C143/C144*100</f>
        <v>9.6731098401035354</v>
      </c>
      <c r="D145" s="34">
        <f t="shared" ref="D145" si="48">D143/D144*100</f>
        <v>9.0866011136121312</v>
      </c>
      <c r="E145" s="34">
        <f t="shared" ref="E145:G145" si="49">E143/E144*100</f>
        <v>9.7194050033806629</v>
      </c>
      <c r="F145" s="34" t="e">
        <f t="shared" si="49"/>
        <v>#REF!</v>
      </c>
      <c r="G145" s="34" t="e">
        <f t="shared" si="49"/>
        <v>#REF!</v>
      </c>
      <c r="H145" s="34" t="e">
        <f t="shared" ref="H145" si="50">H143/H144*100</f>
        <v>#REF!</v>
      </c>
      <c r="I145" s="9"/>
      <c r="J145" s="9"/>
      <c r="K145" s="41"/>
      <c r="L145" s="41"/>
      <c r="M145" s="9"/>
      <c r="N145" s="9"/>
      <c r="O145" s="9"/>
      <c r="P145" s="9"/>
      <c r="Q145" s="9"/>
      <c r="R145" s="9"/>
      <c r="S145" s="9"/>
    </row>
    <row r="146" spans="1:20" ht="12.75" customHeight="1" x14ac:dyDescent="0.4">
      <c r="A146" s="9" t="s">
        <v>15</v>
      </c>
      <c r="B146" s="22"/>
      <c r="C146" s="15"/>
      <c r="D146" s="15"/>
      <c r="E146" s="15"/>
      <c r="F146" s="15"/>
      <c r="G146" s="15"/>
      <c r="H146" s="15"/>
      <c r="I146" s="9"/>
      <c r="J146" s="9"/>
      <c r="K146" s="41"/>
      <c r="L146" s="41"/>
      <c r="M146" s="9"/>
      <c r="N146" s="9"/>
      <c r="O146" s="9"/>
      <c r="P146" s="9"/>
      <c r="Q146" s="9"/>
      <c r="R146" s="9"/>
      <c r="S146" s="9"/>
    </row>
    <row r="147" spans="1:20" ht="12.75" customHeight="1" x14ac:dyDescent="0.4">
      <c r="A147" s="9" t="s">
        <v>12</v>
      </c>
      <c r="B147" s="22"/>
      <c r="C147" s="15"/>
      <c r="D147" s="15"/>
      <c r="E147" s="15"/>
      <c r="F147" s="15"/>
      <c r="G147" s="15"/>
      <c r="H147" s="15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20" ht="12.75" customHeight="1" x14ac:dyDescent="0.4">
      <c r="A148" s="9"/>
      <c r="B148" s="9"/>
      <c r="C148" s="15"/>
      <c r="D148" s="9"/>
      <c r="E148" s="9"/>
      <c r="F148" s="9"/>
      <c r="G148" s="9"/>
      <c r="H148" s="15"/>
      <c r="I148" s="9"/>
      <c r="J148" s="9"/>
      <c r="K148" s="41"/>
      <c r="L148" s="41"/>
      <c r="M148" s="9"/>
      <c r="N148" s="9"/>
      <c r="O148" s="9"/>
      <c r="P148" s="9"/>
      <c r="Q148" s="9"/>
      <c r="R148" s="9"/>
      <c r="S148" s="9"/>
    </row>
    <row r="149" spans="1:20" ht="12.75" customHeight="1" thickBot="1" x14ac:dyDescent="0.45">
      <c r="A149" s="26" t="s">
        <v>32</v>
      </c>
      <c r="B149" s="27"/>
      <c r="C149" s="25"/>
      <c r="D149" s="22"/>
      <c r="E149" s="22"/>
      <c r="F149" s="22"/>
      <c r="G149" s="22"/>
      <c r="H149" s="30"/>
      <c r="I149" s="9"/>
      <c r="J149" s="9"/>
      <c r="K149" s="9"/>
      <c r="L149" s="13"/>
      <c r="M149" s="9"/>
      <c r="N149" s="9"/>
      <c r="O149" s="9"/>
      <c r="P149" s="9"/>
      <c r="Q149" s="9"/>
      <c r="R149" s="9"/>
      <c r="S149" s="9"/>
    </row>
    <row r="150" spans="1:20" ht="12.75" customHeight="1" thickBot="1" x14ac:dyDescent="0.45">
      <c r="A150" s="39"/>
      <c r="B150" s="39"/>
      <c r="C150" s="17">
        <v>2021</v>
      </c>
      <c r="D150" s="17">
        <v>2022</v>
      </c>
      <c r="E150" s="17">
        <v>2023</v>
      </c>
      <c r="F150" s="17">
        <v>2024</v>
      </c>
      <c r="G150" s="17" t="s">
        <v>42</v>
      </c>
      <c r="H150" s="31" t="s">
        <v>6</v>
      </c>
      <c r="I150" s="15"/>
      <c r="J150" s="15"/>
      <c r="K150" s="15"/>
      <c r="L150" s="13"/>
      <c r="M150" s="15"/>
      <c r="N150" s="15"/>
      <c r="O150" s="15"/>
      <c r="P150" s="15"/>
      <c r="Q150" s="15"/>
      <c r="R150" s="15"/>
      <c r="S150" s="15"/>
    </row>
    <row r="151" spans="1:20" ht="12.75" customHeight="1" thickTop="1" x14ac:dyDescent="0.4">
      <c r="A151" s="18" t="s">
        <v>7</v>
      </c>
      <c r="B151" s="9"/>
      <c r="C151" s="15">
        <v>258</v>
      </c>
      <c r="D151" s="15">
        <v>330</v>
      </c>
      <c r="E151" s="15">
        <v>336</v>
      </c>
      <c r="F151" s="15" t="e">
        <f>#REF!</f>
        <v>#REF!</v>
      </c>
      <c r="G151" s="15" t="e">
        <f>#REF!</f>
        <v>#REF!</v>
      </c>
      <c r="H151" s="15" t="e">
        <f>SUM(C151,D151,E151,F151,G151)</f>
        <v>#REF!</v>
      </c>
      <c r="I151" s="9"/>
      <c r="J151" s="9"/>
      <c r="K151" s="9"/>
      <c r="L151" s="8"/>
      <c r="M151" s="9"/>
      <c r="N151" s="9"/>
      <c r="O151" s="9"/>
      <c r="P151" s="9"/>
      <c r="Q151" s="9"/>
      <c r="R151" s="9"/>
      <c r="S151" s="9"/>
    </row>
    <row r="152" spans="1:20" ht="18" customHeight="1" x14ac:dyDescent="0.4">
      <c r="A152" s="18" t="s">
        <v>8</v>
      </c>
      <c r="B152" s="18"/>
      <c r="C152" s="23">
        <v>18318</v>
      </c>
      <c r="D152" s="19">
        <v>19635</v>
      </c>
      <c r="E152" s="19">
        <v>29580</v>
      </c>
      <c r="F152" s="19">
        <v>22258</v>
      </c>
      <c r="G152" s="19">
        <v>14794</v>
      </c>
      <c r="H152" s="15">
        <f>SUM(C152,D152,E152,F152,G152)</f>
        <v>104585</v>
      </c>
      <c r="I152" s="9"/>
      <c r="J152" s="9"/>
      <c r="K152" s="9"/>
      <c r="L152" s="8"/>
      <c r="M152" s="9"/>
      <c r="N152" s="9"/>
      <c r="O152" s="9"/>
      <c r="P152" s="9"/>
      <c r="Q152" s="9"/>
      <c r="R152" s="9"/>
      <c r="S152" s="9"/>
    </row>
    <row r="153" spans="1:20" ht="12.75" customHeight="1" thickBot="1" x14ac:dyDescent="0.45">
      <c r="A153" s="37" t="s">
        <v>9</v>
      </c>
      <c r="B153" s="37"/>
      <c r="C153" s="34">
        <f>C151/C152*100</f>
        <v>1.4084507042253522</v>
      </c>
      <c r="D153" s="34">
        <f t="shared" ref="D153" si="51">D151/D152*100</f>
        <v>1.680672268907563</v>
      </c>
      <c r="E153" s="34">
        <f t="shared" ref="E153:G153" si="52">E151/E152*100</f>
        <v>1.1359026369168357</v>
      </c>
      <c r="F153" s="34" t="e">
        <f t="shared" si="52"/>
        <v>#REF!</v>
      </c>
      <c r="G153" s="34" t="e">
        <f t="shared" si="52"/>
        <v>#REF!</v>
      </c>
      <c r="H153" s="34" t="e">
        <f t="shared" ref="H153" si="53">H151/H152*100</f>
        <v>#REF!</v>
      </c>
      <c r="I153" s="9"/>
      <c r="J153" s="9"/>
      <c r="K153" s="9"/>
      <c r="L153" s="8"/>
      <c r="M153" s="9"/>
      <c r="N153" s="9"/>
      <c r="O153" s="9"/>
      <c r="P153" s="9"/>
      <c r="Q153" s="9"/>
      <c r="R153" s="9"/>
      <c r="S153" s="9"/>
      <c r="T153" s="2"/>
    </row>
    <row r="154" spans="1:20" ht="12.75" customHeight="1" x14ac:dyDescent="0.4">
      <c r="A154" s="9" t="s">
        <v>15</v>
      </c>
      <c r="B154" s="28"/>
      <c r="C154" s="15"/>
      <c r="D154" s="15"/>
      <c r="E154" s="15"/>
      <c r="F154" s="15"/>
      <c r="G154" s="15"/>
      <c r="H154" s="15"/>
      <c r="I154" s="9"/>
      <c r="J154" s="9"/>
      <c r="K154" s="41"/>
      <c r="L154" s="41"/>
      <c r="M154" s="9"/>
      <c r="N154" s="9"/>
      <c r="O154" s="9"/>
      <c r="P154" s="9"/>
      <c r="Q154" s="9"/>
      <c r="R154" s="9"/>
      <c r="S154" s="9"/>
    </row>
    <row r="155" spans="1:20" ht="12.75" customHeight="1" x14ac:dyDescent="0.4">
      <c r="A155" s="9" t="s">
        <v>12</v>
      </c>
      <c r="B155" s="28"/>
      <c r="C155" s="15"/>
      <c r="D155" s="15"/>
      <c r="E155" s="15"/>
      <c r="F155" s="15"/>
      <c r="G155" s="15"/>
      <c r="H155" s="15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20" ht="12.75" customHeight="1" x14ac:dyDescent="0.4">
      <c r="A156" s="9"/>
      <c r="B156" s="9"/>
      <c r="C156" s="15"/>
      <c r="D156" s="9"/>
      <c r="E156" s="9"/>
      <c r="F156" s="9"/>
      <c r="G156" s="9"/>
      <c r="H156" s="15"/>
      <c r="I156" s="9"/>
      <c r="J156" s="9"/>
      <c r="K156" s="9"/>
      <c r="L156" s="8"/>
      <c r="M156" s="9"/>
      <c r="N156" s="9"/>
      <c r="O156" s="9"/>
      <c r="P156" s="9"/>
      <c r="Q156" s="9"/>
      <c r="R156" s="9"/>
      <c r="S156" s="9"/>
    </row>
    <row r="157" spans="1:20" ht="12.75" customHeight="1" thickBot="1" x14ac:dyDescent="0.45">
      <c r="A157" s="24" t="s">
        <v>33</v>
      </c>
      <c r="B157" s="20"/>
      <c r="C157" s="25"/>
      <c r="D157" s="22"/>
      <c r="E157" s="22"/>
      <c r="F157" s="22"/>
      <c r="G157" s="22"/>
      <c r="H157" s="29"/>
      <c r="I157" s="9"/>
      <c r="J157" s="9"/>
      <c r="K157" s="9"/>
      <c r="L157" s="8"/>
      <c r="M157" s="9"/>
      <c r="N157" s="9"/>
      <c r="O157" s="9"/>
      <c r="P157" s="9"/>
      <c r="Q157" s="9"/>
      <c r="R157" s="9"/>
      <c r="S157" s="9"/>
    </row>
    <row r="158" spans="1:20" ht="12.75" customHeight="1" thickBot="1" x14ac:dyDescent="0.45">
      <c r="A158" s="38"/>
      <c r="B158" s="38"/>
      <c r="C158" s="17">
        <v>2021</v>
      </c>
      <c r="D158" s="17">
        <v>2022</v>
      </c>
      <c r="E158" s="17">
        <v>2023</v>
      </c>
      <c r="F158" s="17">
        <v>2024</v>
      </c>
      <c r="G158" s="17" t="s">
        <v>42</v>
      </c>
      <c r="H158" s="17" t="s">
        <v>6</v>
      </c>
      <c r="I158" s="9"/>
      <c r="J158" s="9"/>
      <c r="K158" s="9"/>
      <c r="L158" s="8"/>
      <c r="M158" s="9"/>
      <c r="N158" s="9"/>
      <c r="O158" s="9"/>
      <c r="P158" s="9"/>
      <c r="Q158" s="9"/>
      <c r="R158" s="9"/>
      <c r="S158" s="9"/>
    </row>
    <row r="159" spans="1:20" ht="12.75" customHeight="1" thickTop="1" x14ac:dyDescent="0.4">
      <c r="A159" s="18" t="s">
        <v>7</v>
      </c>
      <c r="B159" s="9"/>
      <c r="C159" s="23">
        <v>1962</v>
      </c>
      <c r="D159" s="23">
        <v>2463</v>
      </c>
      <c r="E159" s="15">
        <v>2460</v>
      </c>
      <c r="F159" s="15" t="e">
        <f>#REF!</f>
        <v>#REF!</v>
      </c>
      <c r="G159" s="15" t="e">
        <f>#REF!</f>
        <v>#REF!</v>
      </c>
      <c r="H159" s="15" t="e">
        <f>SUM(C159,D159,E159,F159,G159)</f>
        <v>#REF!</v>
      </c>
      <c r="I159" s="9"/>
      <c r="J159" s="9"/>
      <c r="K159" s="41"/>
      <c r="L159" s="41"/>
      <c r="M159" s="9"/>
      <c r="N159" s="9"/>
      <c r="O159" s="9"/>
      <c r="P159" s="9"/>
      <c r="Q159" s="9"/>
      <c r="R159" s="9"/>
      <c r="S159" s="9"/>
    </row>
    <row r="160" spans="1:20" ht="15.75" customHeight="1" x14ac:dyDescent="0.4">
      <c r="A160" s="18" t="s">
        <v>8</v>
      </c>
      <c r="B160" s="18"/>
      <c r="C160" s="15">
        <v>23953</v>
      </c>
      <c r="D160" s="19">
        <v>25323</v>
      </c>
      <c r="E160" s="19">
        <v>29580</v>
      </c>
      <c r="F160" s="19">
        <v>29100</v>
      </c>
      <c r="G160" s="19">
        <v>18792</v>
      </c>
      <c r="H160" s="15">
        <f>SUM(C160,D160,E160,F160,G160)</f>
        <v>126748</v>
      </c>
      <c r="I160" s="9"/>
      <c r="J160" s="9"/>
      <c r="K160" s="41"/>
      <c r="L160" s="41"/>
      <c r="M160" s="9"/>
      <c r="N160" s="9"/>
      <c r="O160" s="9"/>
      <c r="P160" s="9"/>
      <c r="Q160" s="9"/>
      <c r="R160" s="9"/>
      <c r="S160" s="9"/>
    </row>
    <row r="161" spans="1:20" ht="12.75" customHeight="1" thickBot="1" x14ac:dyDescent="0.45">
      <c r="A161" s="36" t="s">
        <v>9</v>
      </c>
      <c r="B161" s="36"/>
      <c r="C161" s="34">
        <f>C159/C160*100</f>
        <v>8.1910407882102447</v>
      </c>
      <c r="D161" s="34">
        <f t="shared" ref="D161" si="54">D159/D160*100</f>
        <v>9.7263357422106385</v>
      </c>
      <c r="E161" s="34">
        <f t="shared" ref="E161:G161" si="55">E159/E160*100</f>
        <v>8.3164300202839758</v>
      </c>
      <c r="F161" s="34" t="e">
        <f t="shared" si="55"/>
        <v>#REF!</v>
      </c>
      <c r="G161" s="34" t="e">
        <f t="shared" si="55"/>
        <v>#REF!</v>
      </c>
      <c r="H161" s="34" t="e">
        <f t="shared" ref="H161" si="56">H159/H160*100</f>
        <v>#REF!</v>
      </c>
      <c r="I161" s="9"/>
      <c r="J161" s="9"/>
      <c r="K161" s="41"/>
      <c r="L161" s="41"/>
      <c r="M161" s="9"/>
      <c r="N161" s="9"/>
      <c r="O161" s="9"/>
      <c r="P161" s="9"/>
      <c r="Q161" s="9"/>
      <c r="R161" s="9"/>
      <c r="S161" s="9"/>
    </row>
    <row r="162" spans="1:20" ht="12.75" customHeight="1" x14ac:dyDescent="0.4">
      <c r="A162" s="9" t="s">
        <v>15</v>
      </c>
      <c r="B162" s="22"/>
      <c r="C162" s="15"/>
      <c r="D162" s="15"/>
      <c r="E162" s="15"/>
      <c r="F162" s="15"/>
      <c r="G162" s="15"/>
      <c r="H162" s="15"/>
      <c r="I162" s="9"/>
      <c r="J162" s="9"/>
      <c r="K162" s="41"/>
      <c r="L162" s="41"/>
      <c r="M162" s="9"/>
      <c r="N162" s="9"/>
      <c r="O162" s="9"/>
      <c r="P162" s="9"/>
      <c r="Q162" s="9"/>
      <c r="R162" s="9"/>
      <c r="S162" s="9"/>
    </row>
    <row r="163" spans="1:20" ht="12.75" customHeight="1" x14ac:dyDescent="0.4">
      <c r="A163" s="9" t="s">
        <v>12</v>
      </c>
      <c r="B163" s="22"/>
      <c r="C163" s="15"/>
      <c r="D163" s="15"/>
      <c r="E163" s="15"/>
      <c r="F163" s="15"/>
      <c r="G163" s="15"/>
      <c r="H163" s="15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20" ht="12.75" customHeight="1" x14ac:dyDescent="0.4">
      <c r="A164" s="9"/>
      <c r="B164" s="9"/>
      <c r="C164" s="15"/>
      <c r="D164" s="9"/>
      <c r="E164" s="9"/>
      <c r="F164" s="9"/>
      <c r="G164" s="9"/>
      <c r="H164" s="15"/>
      <c r="I164" s="9"/>
      <c r="J164" s="9"/>
      <c r="K164" s="41"/>
      <c r="L164" s="41"/>
      <c r="M164" s="9"/>
      <c r="N164" s="9"/>
      <c r="O164" s="9"/>
      <c r="P164" s="9"/>
      <c r="Q164" s="9"/>
      <c r="R164" s="9"/>
      <c r="S164" s="9"/>
    </row>
    <row r="165" spans="1:20" ht="12.75" customHeight="1" thickBot="1" x14ac:dyDescent="0.45">
      <c r="A165" s="24" t="s">
        <v>34</v>
      </c>
      <c r="B165" s="20"/>
      <c r="C165" s="25"/>
      <c r="D165" s="22"/>
      <c r="E165" s="22"/>
      <c r="F165" s="22"/>
      <c r="G165" s="22"/>
      <c r="H165" s="29"/>
      <c r="I165" s="9"/>
      <c r="J165" s="9"/>
      <c r="K165" s="41"/>
      <c r="L165" s="41"/>
      <c r="M165" s="9"/>
      <c r="N165" s="9"/>
      <c r="O165" s="9"/>
      <c r="P165" s="9"/>
      <c r="Q165" s="9"/>
      <c r="R165" s="9"/>
      <c r="S165" s="9"/>
    </row>
    <row r="166" spans="1:20" ht="12.75" customHeight="1" thickBot="1" x14ac:dyDescent="0.45">
      <c r="A166" s="38"/>
      <c r="B166" s="38"/>
      <c r="C166" s="17">
        <v>2021</v>
      </c>
      <c r="D166" s="17">
        <v>2022</v>
      </c>
      <c r="E166" s="17">
        <v>2023</v>
      </c>
      <c r="F166" s="17">
        <v>2024</v>
      </c>
      <c r="G166" s="17" t="s">
        <v>42</v>
      </c>
      <c r="H166" s="17" t="s">
        <v>6</v>
      </c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</row>
    <row r="167" spans="1:20" ht="12.75" customHeight="1" thickTop="1" x14ac:dyDescent="0.4">
      <c r="A167" s="18" t="s">
        <v>7</v>
      </c>
      <c r="B167" s="9"/>
      <c r="C167" s="23">
        <v>8024</v>
      </c>
      <c r="D167" s="23">
        <v>8519</v>
      </c>
      <c r="E167" s="15">
        <v>10621</v>
      </c>
      <c r="F167" s="15" t="e">
        <f>#REF!</f>
        <v>#REF!</v>
      </c>
      <c r="G167" s="15" t="e">
        <f>#REF!</f>
        <v>#REF!</v>
      </c>
      <c r="H167" s="15" t="e">
        <f>SUM(C167,D167,E167,F167,G167)</f>
        <v>#REF!</v>
      </c>
      <c r="I167" s="9"/>
      <c r="J167" s="9"/>
      <c r="K167" s="41"/>
      <c r="L167" s="41"/>
      <c r="M167" s="9"/>
      <c r="N167" s="9"/>
      <c r="O167" s="9"/>
      <c r="P167" s="9"/>
      <c r="Q167" s="9"/>
      <c r="R167" s="9"/>
      <c r="S167" s="9"/>
    </row>
    <row r="168" spans="1:20" ht="18.75" customHeight="1" x14ac:dyDescent="0.4">
      <c r="A168" s="18" t="s">
        <v>8</v>
      </c>
      <c r="B168" s="18"/>
      <c r="C168" s="15">
        <v>23953</v>
      </c>
      <c r="D168" s="19">
        <v>25323</v>
      </c>
      <c r="E168" s="19">
        <v>29580</v>
      </c>
      <c r="F168" s="19">
        <v>29100</v>
      </c>
      <c r="G168" s="19">
        <v>18792</v>
      </c>
      <c r="H168" s="15">
        <f>SUM(C168,D168,E168,F168,G168)</f>
        <v>126748</v>
      </c>
      <c r="I168" s="9"/>
      <c r="J168" s="9"/>
      <c r="K168" s="41"/>
      <c r="L168" s="41"/>
      <c r="M168" s="9"/>
      <c r="N168" s="9"/>
      <c r="O168" s="9"/>
      <c r="P168" s="9"/>
      <c r="Q168" s="9"/>
      <c r="R168" s="9"/>
      <c r="S168" s="9"/>
    </row>
    <row r="169" spans="1:20" ht="12.75" customHeight="1" thickBot="1" x14ac:dyDescent="0.45">
      <c r="A169" s="36" t="s">
        <v>9</v>
      </c>
      <c r="B169" s="36"/>
      <c r="C169" s="34">
        <f>C167/C168*100</f>
        <v>33.498935415188072</v>
      </c>
      <c r="D169" s="34">
        <f t="shared" ref="D169" si="57">D167/D168*100</f>
        <v>33.64135371006595</v>
      </c>
      <c r="E169" s="34">
        <f t="shared" ref="E169:G169" si="58">E167/E168*100</f>
        <v>35.906017579445567</v>
      </c>
      <c r="F169" s="34" t="e">
        <f t="shared" si="58"/>
        <v>#REF!</v>
      </c>
      <c r="G169" s="34" t="e">
        <f t="shared" si="58"/>
        <v>#REF!</v>
      </c>
      <c r="H169" s="34" t="e">
        <f t="shared" ref="H169" si="59">H167/H168*100</f>
        <v>#REF!</v>
      </c>
      <c r="I169" s="9"/>
      <c r="J169" s="9"/>
      <c r="K169" s="41"/>
      <c r="L169" s="41"/>
      <c r="M169" s="9"/>
      <c r="N169" s="9"/>
      <c r="O169" s="9"/>
      <c r="P169" s="9"/>
      <c r="Q169" s="9"/>
      <c r="R169" s="9"/>
      <c r="S169" s="9"/>
      <c r="T169" s="2"/>
    </row>
    <row r="170" spans="1:20" ht="12.75" customHeight="1" x14ac:dyDescent="0.4">
      <c r="A170" s="9" t="s">
        <v>15</v>
      </c>
      <c r="B170" s="22"/>
      <c r="C170" s="15"/>
      <c r="D170" s="15"/>
      <c r="E170" s="15"/>
      <c r="F170" s="15"/>
      <c r="G170" s="15"/>
      <c r="H170" s="15"/>
      <c r="I170" s="9"/>
      <c r="J170" s="9"/>
      <c r="K170" s="41"/>
      <c r="L170" s="41"/>
      <c r="M170" s="9"/>
      <c r="N170" s="9"/>
      <c r="O170" s="9"/>
      <c r="P170" s="9"/>
      <c r="Q170" s="9"/>
      <c r="R170" s="9"/>
      <c r="S170" s="9"/>
    </row>
    <row r="171" spans="1:20" ht="12.75" customHeight="1" x14ac:dyDescent="0.4">
      <c r="A171" s="9" t="s">
        <v>12</v>
      </c>
      <c r="B171" s="22"/>
      <c r="C171" s="15"/>
      <c r="D171" s="15"/>
      <c r="E171" s="15"/>
      <c r="F171" s="15"/>
      <c r="G171" s="15"/>
      <c r="H171" s="15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20" ht="12.75" customHeight="1" x14ac:dyDescent="0.4">
      <c r="A172" s="22"/>
      <c r="B172" s="22"/>
      <c r="C172" s="15"/>
      <c r="D172" s="9"/>
      <c r="E172" s="9"/>
      <c r="F172" s="9"/>
      <c r="G172" s="9"/>
      <c r="H172" s="15"/>
      <c r="I172" s="9"/>
      <c r="J172" s="9"/>
      <c r="K172" s="41"/>
      <c r="L172" s="41"/>
      <c r="M172" s="9"/>
      <c r="N172" s="9"/>
      <c r="O172" s="9"/>
      <c r="P172" s="9"/>
      <c r="Q172" s="9"/>
      <c r="R172" s="9"/>
      <c r="S172" s="9"/>
    </row>
    <row r="173" spans="1:20" ht="12.75" customHeight="1" thickBot="1" x14ac:dyDescent="0.45">
      <c r="A173" s="24" t="s">
        <v>11</v>
      </c>
      <c r="B173" s="20"/>
      <c r="C173" s="25"/>
      <c r="D173" s="20"/>
      <c r="E173" s="20"/>
      <c r="F173" s="20"/>
      <c r="G173" s="20"/>
      <c r="H173" s="25"/>
      <c r="I173" s="9"/>
      <c r="J173" s="9"/>
      <c r="K173" s="41"/>
      <c r="L173" s="41"/>
      <c r="M173" s="9"/>
      <c r="N173" s="9"/>
      <c r="O173" s="9"/>
      <c r="P173" s="9"/>
      <c r="Q173" s="9"/>
      <c r="R173" s="9"/>
      <c r="S173" s="9"/>
    </row>
    <row r="174" spans="1:20" ht="12.75" customHeight="1" thickBot="1" x14ac:dyDescent="0.45">
      <c r="A174" s="38"/>
      <c r="B174" s="38"/>
      <c r="C174" s="17">
        <v>2021</v>
      </c>
      <c r="D174" s="17">
        <v>2022</v>
      </c>
      <c r="E174" s="17">
        <v>2023</v>
      </c>
      <c r="F174" s="17">
        <v>2024</v>
      </c>
      <c r="G174" s="17" t="s">
        <v>42</v>
      </c>
      <c r="H174" s="17" t="s">
        <v>6</v>
      </c>
      <c r="I174" s="9"/>
      <c r="J174" s="9"/>
      <c r="K174" s="41"/>
      <c r="L174" s="41"/>
      <c r="M174" s="9"/>
      <c r="N174" s="9"/>
      <c r="O174" s="9"/>
      <c r="P174" s="9"/>
      <c r="Q174" s="9"/>
      <c r="R174" s="9"/>
      <c r="S174" s="9"/>
    </row>
    <row r="175" spans="1:20" ht="12.75" customHeight="1" thickTop="1" x14ac:dyDescent="0.4">
      <c r="A175" s="18" t="s">
        <v>7</v>
      </c>
      <c r="B175" s="9"/>
      <c r="C175" s="15">
        <v>88</v>
      </c>
      <c r="D175" s="15">
        <v>117</v>
      </c>
      <c r="E175" s="15">
        <v>115</v>
      </c>
      <c r="F175" s="15" t="e">
        <f>#REF!</f>
        <v>#REF!</v>
      </c>
      <c r="G175" s="15" t="e">
        <f>#REF!</f>
        <v>#REF!</v>
      </c>
      <c r="H175" s="15" t="e">
        <f>SUM(C175,D175,E175,F175,G175)</f>
        <v>#REF!</v>
      </c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</row>
    <row r="176" spans="1:20" ht="18" customHeight="1" x14ac:dyDescent="0.4">
      <c r="A176" s="18" t="s">
        <v>8</v>
      </c>
      <c r="B176" s="18"/>
      <c r="C176" s="15">
        <v>23953</v>
      </c>
      <c r="D176" s="19">
        <v>25323</v>
      </c>
      <c r="E176" s="19">
        <v>29580</v>
      </c>
      <c r="F176" s="19">
        <v>29100</v>
      </c>
      <c r="G176" s="19">
        <v>18792</v>
      </c>
      <c r="H176" s="15">
        <f>SUM(C176,D176,E176,F176,G176)</f>
        <v>126748</v>
      </c>
      <c r="I176" s="15"/>
      <c r="J176" s="15"/>
      <c r="K176" s="15"/>
      <c r="L176" s="13"/>
      <c r="M176" s="15"/>
      <c r="N176" s="15"/>
      <c r="O176" s="15"/>
      <c r="P176" s="15"/>
      <c r="Q176" s="15"/>
      <c r="R176" s="15"/>
      <c r="S176" s="15"/>
    </row>
    <row r="177" spans="1:20" ht="12.75" customHeight="1" thickBot="1" x14ac:dyDescent="0.45">
      <c r="A177" s="36" t="s">
        <v>9</v>
      </c>
      <c r="B177" s="36"/>
      <c r="C177" s="34">
        <f>C175/C176*100</f>
        <v>0.36738613117354824</v>
      </c>
      <c r="D177" s="34">
        <f t="shared" ref="D177" si="60">D175/D176*100</f>
        <v>0.46203056509892193</v>
      </c>
      <c r="E177" s="34">
        <f t="shared" ref="E177:G177" si="61">E175/E176*100</f>
        <v>0.38877620013522651</v>
      </c>
      <c r="F177" s="34" t="e">
        <f t="shared" si="61"/>
        <v>#REF!</v>
      </c>
      <c r="G177" s="34" t="e">
        <f t="shared" si="61"/>
        <v>#REF!</v>
      </c>
      <c r="H177" s="34" t="e">
        <f t="shared" ref="H177" si="62">H175/H176*100</f>
        <v>#REF!</v>
      </c>
      <c r="I177" s="9"/>
      <c r="J177" s="9"/>
      <c r="K177" s="9"/>
      <c r="L177" s="22"/>
      <c r="M177" s="9"/>
      <c r="N177" s="9"/>
      <c r="O177" s="9"/>
      <c r="P177" s="9"/>
      <c r="Q177" s="9"/>
      <c r="R177" s="9"/>
      <c r="S177" s="9"/>
    </row>
    <row r="178" spans="1:20" ht="12.75" customHeight="1" x14ac:dyDescent="0.4">
      <c r="A178" s="9" t="s">
        <v>15</v>
      </c>
      <c r="B178" s="22"/>
      <c r="C178" s="15"/>
      <c r="D178" s="15"/>
      <c r="E178" s="15"/>
      <c r="F178" s="15"/>
      <c r="G178" s="15"/>
      <c r="H178" s="15"/>
      <c r="I178" s="9"/>
      <c r="J178" s="9"/>
      <c r="K178" s="41"/>
      <c r="L178" s="41"/>
      <c r="M178" s="9"/>
      <c r="N178" s="9"/>
      <c r="O178" s="9"/>
      <c r="P178" s="9"/>
      <c r="Q178" s="9"/>
      <c r="R178" s="9"/>
      <c r="S178" s="9"/>
      <c r="T178" s="2"/>
    </row>
    <row r="179" spans="1:20" ht="12.75" customHeight="1" x14ac:dyDescent="0.4">
      <c r="A179" s="9" t="s">
        <v>12</v>
      </c>
      <c r="B179" s="22"/>
      <c r="C179" s="15"/>
      <c r="D179" s="15"/>
      <c r="E179" s="15"/>
      <c r="F179" s="15"/>
      <c r="G179" s="15"/>
      <c r="H179" s="15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2"/>
    </row>
    <row r="180" spans="1:20" ht="12.75" customHeight="1" x14ac:dyDescent="0.4">
      <c r="A180" s="9"/>
      <c r="B180" s="9"/>
      <c r="C180" s="15"/>
      <c r="D180" s="9"/>
      <c r="E180" s="9"/>
      <c r="F180" s="9"/>
      <c r="G180" s="9"/>
      <c r="H180" s="15"/>
      <c r="I180" s="9"/>
      <c r="J180" s="9"/>
      <c r="K180" s="9"/>
      <c r="L180" s="8"/>
      <c r="M180" s="9"/>
      <c r="N180" s="9"/>
      <c r="O180" s="9"/>
      <c r="P180" s="9"/>
      <c r="Q180" s="9"/>
      <c r="R180" s="9"/>
      <c r="S180" s="9"/>
    </row>
    <row r="181" spans="1:20" ht="12.75" customHeight="1" thickBot="1" x14ac:dyDescent="0.45">
      <c r="A181" s="24" t="s">
        <v>35</v>
      </c>
      <c r="B181" s="20"/>
      <c r="C181" s="25"/>
      <c r="D181" s="22"/>
      <c r="E181" s="22"/>
      <c r="F181" s="22"/>
      <c r="G181" s="22"/>
      <c r="H181" s="29"/>
      <c r="I181" s="9"/>
      <c r="J181" s="9"/>
      <c r="K181" s="9"/>
      <c r="L181" s="8"/>
      <c r="M181" s="9"/>
      <c r="N181" s="9"/>
      <c r="O181" s="9"/>
      <c r="P181" s="9"/>
      <c r="Q181" s="9"/>
      <c r="R181" s="9"/>
      <c r="S181" s="9"/>
    </row>
    <row r="182" spans="1:20" ht="12.75" customHeight="1" thickBot="1" x14ac:dyDescent="0.45">
      <c r="A182" s="38"/>
      <c r="B182" s="38"/>
      <c r="C182" s="17">
        <v>2021</v>
      </c>
      <c r="D182" s="17">
        <v>2022</v>
      </c>
      <c r="E182" s="17">
        <v>2023</v>
      </c>
      <c r="F182" s="17">
        <v>2024</v>
      </c>
      <c r="G182" s="17" t="s">
        <v>42</v>
      </c>
      <c r="H182" s="17" t="s">
        <v>6</v>
      </c>
      <c r="I182" s="9"/>
      <c r="J182" s="9"/>
      <c r="K182" s="9"/>
      <c r="L182" s="8"/>
      <c r="M182" s="9"/>
      <c r="N182" s="9"/>
      <c r="O182" s="9"/>
      <c r="P182" s="9"/>
      <c r="Q182" s="9"/>
      <c r="R182" s="9"/>
      <c r="S182" s="9"/>
    </row>
    <row r="183" spans="1:20" ht="12.75" customHeight="1" thickTop="1" x14ac:dyDescent="0.4">
      <c r="A183" s="18" t="s">
        <v>7</v>
      </c>
      <c r="B183" s="9"/>
      <c r="C183" s="23">
        <v>1949</v>
      </c>
      <c r="D183" s="35">
        <v>1645</v>
      </c>
      <c r="E183" s="15">
        <v>1698</v>
      </c>
      <c r="F183" s="15" t="e">
        <f>#REF!</f>
        <v>#REF!</v>
      </c>
      <c r="G183" s="15" t="e">
        <f>#REF!</f>
        <v>#REF!</v>
      </c>
      <c r="H183" s="15" t="e">
        <f>SUM(C183,D183,E183,F183,G183)</f>
        <v>#REF!</v>
      </c>
      <c r="I183" s="15"/>
      <c r="J183" s="15"/>
      <c r="K183" s="15"/>
      <c r="L183" s="8"/>
      <c r="M183" s="15"/>
      <c r="N183" s="15"/>
      <c r="O183" s="15"/>
      <c r="P183" s="15"/>
      <c r="Q183" s="15"/>
      <c r="R183" s="15"/>
      <c r="S183" s="15"/>
    </row>
    <row r="184" spans="1:20" ht="16.5" customHeight="1" x14ac:dyDescent="0.4">
      <c r="A184" s="18" t="s">
        <v>8</v>
      </c>
      <c r="B184" s="18"/>
      <c r="C184" s="15">
        <v>23953</v>
      </c>
      <c r="D184" s="19">
        <v>25323</v>
      </c>
      <c r="E184" s="19">
        <v>29580</v>
      </c>
      <c r="F184" s="19">
        <v>29100</v>
      </c>
      <c r="G184" s="19">
        <v>18792</v>
      </c>
      <c r="H184" s="15">
        <f>SUM(C184,D184,E184,F184,G184)</f>
        <v>126748</v>
      </c>
      <c r="I184" s="15"/>
      <c r="J184" s="15"/>
      <c r="K184" s="15"/>
      <c r="L184" s="8"/>
      <c r="M184" s="15"/>
      <c r="N184" s="15"/>
      <c r="O184" s="15"/>
      <c r="P184" s="15"/>
      <c r="Q184" s="15"/>
      <c r="R184" s="15"/>
      <c r="S184" s="15"/>
    </row>
    <row r="185" spans="1:20" ht="12.75" customHeight="1" thickBot="1" x14ac:dyDescent="0.45">
      <c r="A185" s="36" t="s">
        <v>9</v>
      </c>
      <c r="B185" s="36"/>
      <c r="C185" s="34">
        <f>C183/C184*100</f>
        <v>8.136767837014153</v>
      </c>
      <c r="D185" s="34">
        <f t="shared" ref="D185" si="63">D183/D184*100</f>
        <v>6.4960707657070644</v>
      </c>
      <c r="E185" s="34">
        <f t="shared" ref="E185:G185" si="64">E183/E184*100</f>
        <v>5.7403651115618661</v>
      </c>
      <c r="F185" s="34" t="e">
        <f t="shared" si="64"/>
        <v>#REF!</v>
      </c>
      <c r="G185" s="34" t="e">
        <f t="shared" si="64"/>
        <v>#REF!</v>
      </c>
      <c r="H185" s="34" t="e">
        <f t="shared" ref="H185" si="65">H183/H184*100</f>
        <v>#REF!</v>
      </c>
      <c r="I185" s="9"/>
      <c r="J185" s="9"/>
      <c r="K185" s="41"/>
      <c r="L185" s="41"/>
      <c r="M185" s="9"/>
      <c r="N185" s="9"/>
      <c r="O185" s="9"/>
      <c r="P185" s="9"/>
      <c r="Q185" s="9"/>
      <c r="R185" s="9"/>
      <c r="S185" s="9"/>
    </row>
    <row r="186" spans="1:20" ht="12.75" customHeight="1" x14ac:dyDescent="0.4">
      <c r="A186" s="9" t="s">
        <v>15</v>
      </c>
      <c r="B186" s="22"/>
      <c r="C186" s="15"/>
      <c r="D186" s="15"/>
      <c r="E186" s="15"/>
      <c r="F186" s="15"/>
      <c r="G186" s="15"/>
      <c r="H186" s="15"/>
      <c r="I186" s="9"/>
      <c r="J186" s="9"/>
      <c r="K186" s="41"/>
      <c r="L186" s="41"/>
      <c r="M186" s="9"/>
      <c r="N186" s="9"/>
      <c r="O186" s="9"/>
      <c r="P186" s="9"/>
      <c r="Q186" s="9"/>
      <c r="R186" s="9"/>
      <c r="S186" s="9"/>
      <c r="T186" s="2"/>
    </row>
    <row r="187" spans="1:20" ht="12.75" customHeight="1" x14ac:dyDescent="0.4">
      <c r="A187" s="9" t="s">
        <v>12</v>
      </c>
      <c r="B187" s="22"/>
      <c r="C187" s="15"/>
      <c r="D187" s="15"/>
      <c r="E187" s="15"/>
      <c r="F187" s="15"/>
      <c r="G187" s="15"/>
      <c r="H187" s="15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2"/>
    </row>
    <row r="188" spans="1:20" ht="12.75" customHeight="1" x14ac:dyDescent="0.4">
      <c r="A188" s="9"/>
      <c r="B188" s="9"/>
      <c r="C188" s="15"/>
      <c r="D188" s="9"/>
      <c r="E188" s="9"/>
      <c r="F188" s="9"/>
      <c r="G188" s="9"/>
      <c r="H188" s="15"/>
      <c r="I188" s="9"/>
      <c r="J188" s="9"/>
      <c r="K188" s="41"/>
      <c r="L188" s="41"/>
      <c r="M188" s="9"/>
      <c r="N188" s="9"/>
      <c r="O188" s="9"/>
      <c r="P188" s="9"/>
      <c r="Q188" s="9"/>
      <c r="R188" s="9"/>
      <c r="S188" s="9"/>
    </row>
    <row r="189" spans="1:20" ht="12.75" customHeight="1" thickBot="1" x14ac:dyDescent="0.45">
      <c r="A189" s="24" t="s">
        <v>36</v>
      </c>
      <c r="B189" s="20"/>
      <c r="C189" s="25"/>
      <c r="D189" s="22"/>
      <c r="E189" s="22"/>
      <c r="F189" s="22"/>
      <c r="G189" s="22"/>
      <c r="H189" s="29"/>
      <c r="I189" s="9"/>
      <c r="J189" s="9"/>
      <c r="K189" s="41"/>
      <c r="L189" s="41"/>
      <c r="M189" s="9"/>
      <c r="N189" s="9"/>
      <c r="O189" s="9"/>
      <c r="P189" s="9"/>
      <c r="Q189" s="9"/>
      <c r="R189" s="9"/>
      <c r="S189" s="9"/>
    </row>
    <row r="190" spans="1:20" ht="12.75" customHeight="1" thickBot="1" x14ac:dyDescent="0.45">
      <c r="A190" s="38"/>
      <c r="B190" s="38"/>
      <c r="C190" s="17">
        <v>2021</v>
      </c>
      <c r="D190" s="17">
        <v>2022</v>
      </c>
      <c r="E190" s="17">
        <v>2023</v>
      </c>
      <c r="F190" s="17">
        <v>2024</v>
      </c>
      <c r="G190" s="17" t="s">
        <v>42</v>
      </c>
      <c r="H190" s="17" t="s">
        <v>6</v>
      </c>
      <c r="I190" s="9"/>
      <c r="J190" s="9"/>
      <c r="K190" s="41"/>
      <c r="L190" s="41"/>
      <c r="M190" s="9"/>
      <c r="N190" s="9"/>
      <c r="O190" s="9"/>
      <c r="P190" s="9"/>
      <c r="Q190" s="9"/>
      <c r="R190" s="9"/>
      <c r="S190" s="9"/>
    </row>
    <row r="191" spans="1:20" ht="12.75" customHeight="1" thickTop="1" x14ac:dyDescent="0.4">
      <c r="A191" s="18" t="s">
        <v>7</v>
      </c>
      <c r="B191" s="9"/>
      <c r="C191" s="23">
        <v>2778</v>
      </c>
      <c r="D191" s="23">
        <v>3025</v>
      </c>
      <c r="E191" s="15">
        <v>3627</v>
      </c>
      <c r="F191" s="15" t="e">
        <f>#REF!</f>
        <v>#REF!</v>
      </c>
      <c r="G191" s="15" t="e">
        <f>#REF!</f>
        <v>#REF!</v>
      </c>
      <c r="H191" s="15" t="e">
        <f>SUM(C191,D191,E191,F191,G191)</f>
        <v>#REF!</v>
      </c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</row>
    <row r="192" spans="1:20" ht="16.5" customHeight="1" x14ac:dyDescent="0.4">
      <c r="A192" s="18" t="s">
        <v>8</v>
      </c>
      <c r="B192" s="18"/>
      <c r="C192" s="15">
        <v>23953</v>
      </c>
      <c r="D192" s="19">
        <v>25323</v>
      </c>
      <c r="E192" s="19">
        <v>29580</v>
      </c>
      <c r="F192" s="19">
        <v>29100</v>
      </c>
      <c r="G192" s="19">
        <v>18792</v>
      </c>
      <c r="H192" s="15">
        <f>SUM(C192,D192,E192,F192,G192)</f>
        <v>126748</v>
      </c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</row>
    <row r="193" spans="1:20" ht="12.75" customHeight="1" thickBot="1" x14ac:dyDescent="0.45">
      <c r="A193" s="36" t="s">
        <v>9</v>
      </c>
      <c r="B193" s="36"/>
      <c r="C193" s="34">
        <f>C191/C192*100</f>
        <v>11.597712186364964</v>
      </c>
      <c r="D193" s="34">
        <f t="shared" ref="D193" si="66">D191/D192*100</f>
        <v>11.945662046361017</v>
      </c>
      <c r="E193" s="34">
        <f t="shared" ref="E193:G193" si="67">E191/E192*100</f>
        <v>12.261663286004056</v>
      </c>
      <c r="F193" s="34" t="e">
        <f t="shared" si="67"/>
        <v>#REF!</v>
      </c>
      <c r="G193" s="34" t="e">
        <f t="shared" si="67"/>
        <v>#REF!</v>
      </c>
      <c r="H193" s="34" t="e">
        <f t="shared" ref="H193" si="68">H191/H192*100</f>
        <v>#REF!</v>
      </c>
      <c r="I193" s="9"/>
      <c r="J193" s="9"/>
      <c r="K193" s="41"/>
      <c r="L193" s="41"/>
      <c r="M193" s="9"/>
      <c r="N193" s="9"/>
      <c r="O193" s="9"/>
      <c r="P193" s="9"/>
      <c r="Q193" s="9"/>
      <c r="R193" s="9"/>
      <c r="S193" s="9"/>
    </row>
    <row r="194" spans="1:20" ht="12.75" customHeight="1" x14ac:dyDescent="0.4">
      <c r="A194" s="9" t="s">
        <v>15</v>
      </c>
      <c r="B194" s="22"/>
      <c r="C194" s="15"/>
      <c r="D194" s="15"/>
      <c r="E194" s="15"/>
      <c r="F194" s="15"/>
      <c r="G194" s="15"/>
      <c r="H194" s="15"/>
      <c r="I194" s="9"/>
      <c r="J194" s="9"/>
      <c r="K194" s="41"/>
      <c r="L194" s="41"/>
      <c r="M194" s="9"/>
      <c r="N194" s="9"/>
      <c r="O194" s="9"/>
      <c r="P194" s="9"/>
      <c r="Q194" s="9"/>
      <c r="R194" s="9"/>
      <c r="S194" s="9"/>
      <c r="T194" s="2"/>
    </row>
    <row r="195" spans="1:20" ht="12.75" customHeight="1" x14ac:dyDescent="0.4">
      <c r="A195" s="9" t="s">
        <v>12</v>
      </c>
      <c r="B195" s="22"/>
      <c r="C195" s="15"/>
      <c r="D195" s="15"/>
      <c r="E195" s="15"/>
      <c r="F195" s="15"/>
      <c r="G195" s="15"/>
      <c r="H195" s="15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2"/>
    </row>
    <row r="196" spans="1:20" ht="12.75" customHeight="1" x14ac:dyDescent="0.4">
      <c r="A196" s="9"/>
      <c r="B196" s="9"/>
      <c r="C196" s="15"/>
      <c r="D196" s="9"/>
      <c r="E196" s="9"/>
      <c r="F196" s="9"/>
      <c r="G196" s="9"/>
      <c r="H196" s="15"/>
      <c r="I196" s="9"/>
      <c r="J196" s="9"/>
      <c r="K196" s="41"/>
      <c r="L196" s="41"/>
      <c r="M196" s="9"/>
      <c r="N196" s="9"/>
      <c r="O196" s="9"/>
      <c r="P196" s="9"/>
      <c r="Q196" s="9"/>
      <c r="R196" s="9"/>
      <c r="S196" s="9"/>
    </row>
    <row r="197" spans="1:20" ht="12.75" customHeight="1" thickBot="1" x14ac:dyDescent="0.45">
      <c r="A197" s="24" t="s">
        <v>37</v>
      </c>
      <c r="B197" s="20"/>
      <c r="C197" s="25"/>
      <c r="D197" s="22"/>
      <c r="E197" s="22"/>
      <c r="F197" s="22"/>
      <c r="G197" s="22"/>
      <c r="H197" s="29"/>
      <c r="I197" s="9"/>
      <c r="J197" s="9"/>
      <c r="K197" s="41"/>
      <c r="L197" s="41"/>
      <c r="M197" s="9"/>
      <c r="N197" s="9"/>
      <c r="O197" s="9"/>
      <c r="P197" s="9"/>
      <c r="Q197" s="9"/>
      <c r="R197" s="9"/>
      <c r="S197" s="9"/>
    </row>
    <row r="198" spans="1:20" ht="12.75" customHeight="1" thickBot="1" x14ac:dyDescent="0.45">
      <c r="A198" s="16"/>
      <c r="B198" s="16"/>
      <c r="C198" s="17">
        <v>2021</v>
      </c>
      <c r="D198" s="17">
        <v>2022</v>
      </c>
      <c r="E198" s="17">
        <v>2023</v>
      </c>
      <c r="F198" s="17">
        <v>2024</v>
      </c>
      <c r="G198" s="17" t="s">
        <v>42</v>
      </c>
      <c r="H198" s="17" t="s">
        <v>6</v>
      </c>
      <c r="I198" s="9"/>
      <c r="J198" s="9"/>
      <c r="K198" s="41"/>
      <c r="L198" s="41"/>
      <c r="M198" s="9"/>
      <c r="N198" s="9"/>
      <c r="O198" s="9"/>
      <c r="P198" s="9"/>
      <c r="Q198" s="9"/>
      <c r="R198" s="9"/>
      <c r="S198" s="9"/>
    </row>
    <row r="199" spans="1:20" ht="12.75" customHeight="1" thickTop="1" x14ac:dyDescent="0.4">
      <c r="A199" s="18" t="s">
        <v>7</v>
      </c>
      <c r="B199" s="9"/>
      <c r="C199" s="15">
        <v>27</v>
      </c>
      <c r="D199" s="15">
        <v>40</v>
      </c>
      <c r="E199" s="15">
        <v>70</v>
      </c>
      <c r="F199" s="15" t="e">
        <f>#REF!</f>
        <v>#REF!</v>
      </c>
      <c r="G199" s="15" t="e">
        <f>#REF!</f>
        <v>#REF!</v>
      </c>
      <c r="H199" s="15" t="e">
        <f>SUM(C199,D199,E199,F199,G199)</f>
        <v>#REF!</v>
      </c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</row>
    <row r="200" spans="1:20" ht="15.75" customHeight="1" x14ac:dyDescent="0.4">
      <c r="A200" s="18" t="s">
        <v>8</v>
      </c>
      <c r="B200" s="18"/>
      <c r="C200" s="15">
        <v>23953</v>
      </c>
      <c r="D200" s="19">
        <v>25323</v>
      </c>
      <c r="E200" s="19">
        <v>29580</v>
      </c>
      <c r="F200" s="19">
        <v>29100</v>
      </c>
      <c r="G200" s="19">
        <v>18792</v>
      </c>
      <c r="H200" s="15">
        <f>SUM(C200,D200,E200,F200,G200)</f>
        <v>126748</v>
      </c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</row>
    <row r="201" spans="1:20" ht="12.75" customHeight="1" thickBot="1" x14ac:dyDescent="0.45">
      <c r="A201" s="20" t="s">
        <v>9</v>
      </c>
      <c r="B201" s="20"/>
      <c r="C201" s="34">
        <f>C199/C200*100</f>
        <v>0.1127207447918841</v>
      </c>
      <c r="D201" s="34">
        <f t="shared" ref="D201" si="69">D199/D200*100</f>
        <v>0.15795916755518699</v>
      </c>
      <c r="E201" s="34">
        <f t="shared" ref="E201:G201" si="70">E199/E200*100</f>
        <v>0.23664638269100743</v>
      </c>
      <c r="F201" s="34" t="e">
        <f t="shared" si="70"/>
        <v>#REF!</v>
      </c>
      <c r="G201" s="34" t="e">
        <f t="shared" si="70"/>
        <v>#REF!</v>
      </c>
      <c r="H201" s="34" t="e">
        <f t="shared" ref="H201" si="71">H199/H200*100</f>
        <v>#REF!</v>
      </c>
      <c r="I201" s="9"/>
      <c r="J201" s="9"/>
      <c r="K201" s="41"/>
      <c r="L201" s="41"/>
      <c r="M201" s="9"/>
      <c r="N201" s="9"/>
      <c r="O201" s="9"/>
      <c r="P201" s="9"/>
      <c r="Q201" s="9"/>
      <c r="R201" s="9"/>
      <c r="S201" s="9"/>
    </row>
    <row r="202" spans="1:20" ht="12.75" customHeight="1" x14ac:dyDescent="0.4">
      <c r="A202" s="9" t="s">
        <v>15</v>
      </c>
      <c r="B202" s="22"/>
      <c r="C202" s="15"/>
      <c r="D202" s="15"/>
      <c r="E202" s="15"/>
      <c r="F202" s="15"/>
      <c r="G202" s="15"/>
      <c r="H202" s="15"/>
      <c r="I202" s="9"/>
      <c r="J202" s="9"/>
      <c r="K202" s="41"/>
      <c r="L202" s="41"/>
      <c r="M202" s="9"/>
      <c r="N202" s="9"/>
      <c r="O202" s="9"/>
      <c r="P202" s="9"/>
      <c r="Q202" s="9"/>
      <c r="R202" s="9"/>
      <c r="S202" s="9"/>
      <c r="T202" s="2"/>
    </row>
    <row r="203" spans="1:20" ht="12.75" customHeight="1" x14ac:dyDescent="0.4">
      <c r="A203" s="9" t="s">
        <v>12</v>
      </c>
      <c r="B203" s="22"/>
      <c r="C203" s="15"/>
      <c r="D203" s="15"/>
      <c r="E203" s="15"/>
      <c r="F203" s="15"/>
      <c r="G203" s="15"/>
      <c r="H203" s="15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2"/>
    </row>
    <row r="204" spans="1:20" ht="12.75" customHeight="1" x14ac:dyDescent="0.4">
      <c r="A204" s="9"/>
      <c r="B204" s="9"/>
      <c r="C204" s="15"/>
      <c r="D204" s="9"/>
      <c r="E204" s="9"/>
      <c r="F204" s="9"/>
      <c r="G204" s="9"/>
      <c r="H204" s="15"/>
      <c r="I204" s="9"/>
      <c r="J204" s="9"/>
      <c r="K204" s="41"/>
      <c r="L204" s="41"/>
      <c r="M204" s="9"/>
      <c r="N204" s="9"/>
      <c r="O204" s="9"/>
      <c r="P204" s="9"/>
      <c r="Q204" s="9"/>
      <c r="R204" s="9"/>
      <c r="S204" s="9"/>
    </row>
    <row r="205" spans="1:20" ht="12.75" customHeight="1" thickBot="1" x14ac:dyDescent="0.45">
      <c r="A205" s="24" t="s">
        <v>38</v>
      </c>
      <c r="B205" s="20"/>
      <c r="C205" s="25"/>
      <c r="D205" s="22"/>
      <c r="E205" s="22"/>
      <c r="F205" s="22"/>
      <c r="G205" s="22"/>
      <c r="H205" s="29"/>
      <c r="I205" s="9"/>
      <c r="J205" s="9"/>
      <c r="K205" s="41"/>
      <c r="L205" s="41"/>
      <c r="M205" s="9"/>
      <c r="N205" s="9"/>
      <c r="O205" s="9"/>
      <c r="P205" s="9"/>
      <c r="Q205" s="9"/>
      <c r="R205" s="9"/>
      <c r="S205" s="9"/>
    </row>
    <row r="206" spans="1:20" ht="12.75" customHeight="1" thickBot="1" x14ac:dyDescent="0.45">
      <c r="A206" s="16"/>
      <c r="B206" s="16"/>
      <c r="C206" s="17">
        <v>2021</v>
      </c>
      <c r="D206" s="17">
        <v>2022</v>
      </c>
      <c r="E206" s="17">
        <v>2023</v>
      </c>
      <c r="F206" s="17">
        <v>2024</v>
      </c>
      <c r="G206" s="17" t="s">
        <v>42</v>
      </c>
      <c r="H206" s="17" t="s">
        <v>6</v>
      </c>
      <c r="I206" s="9"/>
      <c r="J206" s="9"/>
      <c r="K206" s="41"/>
      <c r="L206" s="41"/>
      <c r="M206" s="9"/>
      <c r="N206" s="9"/>
      <c r="O206" s="9"/>
      <c r="P206" s="9"/>
      <c r="Q206" s="9"/>
      <c r="R206" s="9"/>
      <c r="S206" s="9"/>
    </row>
    <row r="207" spans="1:20" ht="12.75" customHeight="1" thickTop="1" x14ac:dyDescent="0.4">
      <c r="A207" s="18" t="s">
        <v>7</v>
      </c>
      <c r="B207" s="9"/>
      <c r="C207" s="15">
        <v>370</v>
      </c>
      <c r="D207" s="15">
        <v>424</v>
      </c>
      <c r="E207" s="15">
        <v>470</v>
      </c>
      <c r="F207" s="15" t="e">
        <f>#REF!</f>
        <v>#REF!</v>
      </c>
      <c r="G207" s="15" t="e">
        <f>#REF!</f>
        <v>#REF!</v>
      </c>
      <c r="H207" s="15" t="e">
        <f>SUM(C207,D207,E207,F207,G207)</f>
        <v>#REF!</v>
      </c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</row>
    <row r="208" spans="1:20" ht="17.25" customHeight="1" x14ac:dyDescent="0.4">
      <c r="A208" s="18" t="s">
        <v>8</v>
      </c>
      <c r="B208" s="18"/>
      <c r="C208" s="15">
        <v>23953</v>
      </c>
      <c r="D208" s="19">
        <v>25323</v>
      </c>
      <c r="E208" s="19">
        <v>29580</v>
      </c>
      <c r="F208" s="19">
        <v>29100</v>
      </c>
      <c r="G208" s="19">
        <v>18792</v>
      </c>
      <c r="H208" s="15">
        <f>SUM(C208,D208,E208,F208,G208)</f>
        <v>126748</v>
      </c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</row>
    <row r="209" spans="1:20" ht="12.75" customHeight="1" thickBot="1" x14ac:dyDescent="0.45">
      <c r="A209" s="20" t="s">
        <v>9</v>
      </c>
      <c r="B209" s="20"/>
      <c r="C209" s="34">
        <f>C207/C208*100</f>
        <v>1.5446916878887822</v>
      </c>
      <c r="D209" s="34">
        <f t="shared" ref="D209" si="72">D207/D208*100</f>
        <v>1.6743671760849819</v>
      </c>
      <c r="E209" s="34">
        <f t="shared" ref="E209:G209" si="73">E207/E208*100</f>
        <v>1.5889114266396214</v>
      </c>
      <c r="F209" s="34" t="e">
        <f t="shared" si="73"/>
        <v>#REF!</v>
      </c>
      <c r="G209" s="34" t="e">
        <f t="shared" si="73"/>
        <v>#REF!</v>
      </c>
      <c r="H209" s="34" t="e">
        <f t="shared" ref="H209" si="74">H207/H208*100</f>
        <v>#REF!</v>
      </c>
      <c r="I209" s="9"/>
      <c r="J209" s="9"/>
      <c r="K209" s="41"/>
      <c r="L209" s="41"/>
      <c r="M209" s="9"/>
      <c r="N209" s="9"/>
      <c r="O209" s="9"/>
      <c r="P209" s="9"/>
      <c r="Q209" s="9"/>
      <c r="R209" s="9"/>
      <c r="S209" s="9"/>
    </row>
    <row r="210" spans="1:20" ht="12.75" customHeight="1" x14ac:dyDescent="0.4">
      <c r="A210" s="9" t="s">
        <v>15</v>
      </c>
      <c r="B210" s="22"/>
      <c r="C210" s="15"/>
      <c r="D210" s="15"/>
      <c r="E210" s="15"/>
      <c r="F210" s="15"/>
      <c r="G210" s="15"/>
      <c r="H210" s="15"/>
      <c r="I210" s="9"/>
      <c r="J210" s="9"/>
      <c r="K210" s="41"/>
      <c r="L210" s="41"/>
      <c r="M210" s="9"/>
      <c r="N210" s="9"/>
      <c r="O210" s="9"/>
      <c r="P210" s="9"/>
      <c r="Q210" s="9"/>
      <c r="R210" s="9"/>
      <c r="S210" s="9"/>
      <c r="T210" s="2"/>
    </row>
    <row r="211" spans="1:20" ht="12.75" customHeight="1" x14ac:dyDescent="0.4">
      <c r="A211" s="9" t="s">
        <v>12</v>
      </c>
      <c r="B211" s="22"/>
      <c r="C211" s="15"/>
      <c r="D211" s="15"/>
      <c r="E211" s="15"/>
      <c r="F211" s="15"/>
      <c r="G211" s="15"/>
      <c r="H211" s="15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2"/>
    </row>
    <row r="212" spans="1:20" ht="12.75" customHeight="1" x14ac:dyDescent="0.4">
      <c r="A212" s="9"/>
      <c r="B212" s="9"/>
      <c r="C212" s="15"/>
      <c r="D212" s="9"/>
      <c r="E212" s="9"/>
      <c r="F212" s="9"/>
      <c r="G212" s="9"/>
      <c r="H212" s="15"/>
      <c r="I212" s="9"/>
      <c r="J212" s="9"/>
      <c r="K212" s="41"/>
      <c r="L212" s="41"/>
      <c r="M212" s="9"/>
      <c r="N212" s="9"/>
      <c r="O212" s="9"/>
      <c r="P212" s="9"/>
      <c r="Q212" s="9"/>
      <c r="R212" s="9"/>
      <c r="S212" s="9"/>
    </row>
    <row r="213" spans="1:20" ht="12.75" customHeight="1" thickBot="1" x14ac:dyDescent="0.45">
      <c r="A213" s="24" t="s">
        <v>39</v>
      </c>
      <c r="B213" s="20"/>
      <c r="C213" s="25"/>
      <c r="D213" s="22"/>
      <c r="E213" s="22"/>
      <c r="F213" s="22"/>
      <c r="G213" s="22"/>
      <c r="H213" s="29"/>
      <c r="I213" s="9"/>
      <c r="J213" s="9"/>
      <c r="K213" s="41"/>
      <c r="L213" s="41"/>
      <c r="M213" s="9"/>
      <c r="N213" s="9"/>
      <c r="O213" s="9"/>
      <c r="P213" s="9"/>
      <c r="Q213" s="9"/>
      <c r="R213" s="9"/>
      <c r="S213" s="9"/>
    </row>
    <row r="214" spans="1:20" ht="12.75" customHeight="1" thickBot="1" x14ac:dyDescent="0.45">
      <c r="A214" s="16"/>
      <c r="B214" s="16"/>
      <c r="C214" s="17">
        <v>2021</v>
      </c>
      <c r="D214" s="17">
        <v>2022</v>
      </c>
      <c r="E214" s="17">
        <v>2023</v>
      </c>
      <c r="F214" s="17">
        <v>2024</v>
      </c>
      <c r="G214" s="17" t="s">
        <v>42</v>
      </c>
      <c r="H214" s="17" t="s">
        <v>6</v>
      </c>
      <c r="I214" s="9"/>
      <c r="J214" s="9"/>
      <c r="K214" s="41"/>
      <c r="L214" s="41"/>
      <c r="M214" s="9"/>
      <c r="N214" s="9"/>
      <c r="O214" s="9"/>
      <c r="P214" s="9"/>
      <c r="Q214" s="9"/>
      <c r="R214" s="9"/>
      <c r="S214" s="9"/>
    </row>
    <row r="215" spans="1:20" ht="12.75" customHeight="1" thickTop="1" x14ac:dyDescent="0.4">
      <c r="A215" s="18" t="s">
        <v>7</v>
      </c>
      <c r="B215" s="9"/>
      <c r="C215" s="23">
        <v>9917</v>
      </c>
      <c r="D215" s="23">
        <v>11104</v>
      </c>
      <c r="E215" s="15">
        <v>13667</v>
      </c>
      <c r="F215" s="15" t="e">
        <f>#REF!</f>
        <v>#REF!</v>
      </c>
      <c r="G215" s="15" t="e">
        <f>#REF!</f>
        <v>#REF!</v>
      </c>
      <c r="H215" s="15" t="e">
        <f>SUM(C215,D215,E215,F215,G215)</f>
        <v>#REF!</v>
      </c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</row>
    <row r="216" spans="1:20" ht="15.75" customHeight="1" x14ac:dyDescent="0.4">
      <c r="A216" s="18" t="s">
        <v>8</v>
      </c>
      <c r="B216" s="18"/>
      <c r="C216" s="15">
        <v>23953</v>
      </c>
      <c r="D216" s="19">
        <v>25323</v>
      </c>
      <c r="E216" s="19">
        <v>29580</v>
      </c>
      <c r="F216" s="19">
        <v>29100</v>
      </c>
      <c r="G216" s="19">
        <v>18792</v>
      </c>
      <c r="H216" s="15">
        <f>SUM(C216,D216,E216,F216,G216)</f>
        <v>126748</v>
      </c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</row>
    <row r="217" spans="1:20" ht="12.75" customHeight="1" thickBot="1" x14ac:dyDescent="0.45">
      <c r="A217" s="36" t="s">
        <v>9</v>
      </c>
      <c r="B217" s="36"/>
      <c r="C217" s="34">
        <f>C215/C216*100</f>
        <v>41.401912077819063</v>
      </c>
      <c r="D217" s="34">
        <f t="shared" ref="D217" si="75">D215/D216*100</f>
        <v>43.849464913319906</v>
      </c>
      <c r="E217" s="34">
        <f t="shared" ref="E217:G217" si="76">E215/E216*100</f>
        <v>46.203515889114264</v>
      </c>
      <c r="F217" s="34" t="e">
        <f t="shared" si="76"/>
        <v>#REF!</v>
      </c>
      <c r="G217" s="34" t="e">
        <f t="shared" si="76"/>
        <v>#REF!</v>
      </c>
      <c r="H217" s="34" t="e">
        <f t="shared" ref="H217" si="77">H215/H216*100</f>
        <v>#REF!</v>
      </c>
      <c r="I217" s="9"/>
      <c r="J217" s="9"/>
      <c r="K217" s="41"/>
      <c r="L217" s="41"/>
      <c r="M217" s="9"/>
      <c r="N217" s="9"/>
      <c r="O217" s="9"/>
      <c r="P217" s="9"/>
      <c r="Q217" s="9"/>
      <c r="R217" s="9"/>
      <c r="S217" s="9"/>
    </row>
    <row r="218" spans="1:20" ht="12.75" customHeight="1" x14ac:dyDescent="0.4">
      <c r="A218" s="9" t="s">
        <v>15</v>
      </c>
      <c r="B218" s="22"/>
      <c r="C218" s="15"/>
      <c r="D218" s="15"/>
      <c r="E218" s="15"/>
      <c r="F218" s="15"/>
      <c r="G218" s="15"/>
      <c r="H218" s="15"/>
      <c r="I218" s="9"/>
      <c r="J218" s="9"/>
      <c r="K218" s="41"/>
      <c r="L218" s="41"/>
      <c r="M218" s="9"/>
      <c r="N218" s="9"/>
      <c r="O218" s="9"/>
      <c r="P218" s="9"/>
      <c r="Q218" s="9"/>
      <c r="R218" s="9"/>
      <c r="S218" s="9"/>
      <c r="T218" s="2"/>
    </row>
    <row r="219" spans="1:20" ht="12.75" customHeight="1" x14ac:dyDescent="0.4">
      <c r="A219" s="9" t="s">
        <v>12</v>
      </c>
      <c r="B219" s="22"/>
      <c r="C219" s="15"/>
      <c r="D219" s="15"/>
      <c r="E219" s="15"/>
      <c r="F219" s="15"/>
      <c r="G219" s="15"/>
      <c r="H219" s="15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2"/>
    </row>
    <row r="220" spans="1:20" ht="12.75" customHeight="1" x14ac:dyDescent="0.4">
      <c r="A220" s="9"/>
      <c r="B220" s="9"/>
      <c r="C220" s="15"/>
      <c r="D220" s="9"/>
      <c r="E220" s="9"/>
      <c r="F220" s="9"/>
      <c r="G220" s="9"/>
      <c r="H220" s="15"/>
      <c r="I220" s="9"/>
      <c r="J220" s="9"/>
      <c r="K220" s="41"/>
      <c r="L220" s="41"/>
      <c r="M220" s="9"/>
      <c r="N220" s="9"/>
      <c r="O220" s="9"/>
      <c r="P220" s="9"/>
      <c r="Q220" s="9"/>
      <c r="R220" s="9"/>
      <c r="S220" s="9"/>
    </row>
    <row r="221" spans="1:20" ht="12.75" customHeight="1" thickBot="1" x14ac:dyDescent="0.45">
      <c r="A221" s="24" t="s">
        <v>40</v>
      </c>
      <c r="B221" s="20"/>
      <c r="C221" s="25"/>
      <c r="D221" s="22"/>
      <c r="E221" s="22"/>
      <c r="F221" s="22"/>
      <c r="G221" s="22"/>
      <c r="H221" s="29"/>
      <c r="I221" s="9"/>
      <c r="J221" s="9"/>
      <c r="K221" s="41"/>
      <c r="L221" s="41"/>
      <c r="M221" s="9"/>
      <c r="N221" s="9"/>
      <c r="O221" s="9"/>
      <c r="P221" s="9"/>
      <c r="Q221" s="9"/>
      <c r="R221" s="9"/>
      <c r="S221" s="9"/>
    </row>
    <row r="222" spans="1:20" ht="12.75" customHeight="1" thickBot="1" x14ac:dyDescent="0.45">
      <c r="A222" s="38"/>
      <c r="B222" s="38"/>
      <c r="C222" s="17">
        <v>2021</v>
      </c>
      <c r="D222" s="17">
        <v>2022</v>
      </c>
      <c r="E222" s="17">
        <v>2023</v>
      </c>
      <c r="F222" s="17">
        <v>2024</v>
      </c>
      <c r="G222" s="17" t="s">
        <v>42</v>
      </c>
      <c r="H222" s="17" t="s">
        <v>6</v>
      </c>
      <c r="I222" s="9"/>
      <c r="J222" s="9"/>
      <c r="K222" s="41"/>
      <c r="L222" s="41"/>
      <c r="M222" s="9"/>
      <c r="N222" s="9"/>
      <c r="O222" s="9"/>
      <c r="P222" s="9"/>
      <c r="Q222" s="9"/>
      <c r="R222" s="9"/>
      <c r="S222" s="9"/>
    </row>
    <row r="223" spans="1:20" ht="12.75" customHeight="1" thickTop="1" x14ac:dyDescent="0.4">
      <c r="A223" s="18" t="s">
        <v>7</v>
      </c>
      <c r="B223" s="9"/>
      <c r="C223" s="23">
        <v>4314</v>
      </c>
      <c r="D223" s="23">
        <v>4055</v>
      </c>
      <c r="E223" s="15">
        <v>4954</v>
      </c>
      <c r="F223" s="15" t="e">
        <f>#REF!</f>
        <v>#REF!</v>
      </c>
      <c r="G223" s="15" t="e">
        <f>#REF!</f>
        <v>#REF!</v>
      </c>
      <c r="H223" s="15" t="e">
        <f>SUM(C223,D223,E223,F223,G223)</f>
        <v>#REF!</v>
      </c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</row>
    <row r="224" spans="1:20" ht="16.5" customHeight="1" x14ac:dyDescent="0.4">
      <c r="A224" s="18" t="s">
        <v>8</v>
      </c>
      <c r="B224" s="18"/>
      <c r="C224" s="15">
        <v>23953</v>
      </c>
      <c r="D224" s="19">
        <v>25323</v>
      </c>
      <c r="E224" s="19">
        <v>29580</v>
      </c>
      <c r="F224" s="19">
        <v>29100</v>
      </c>
      <c r="G224" s="19">
        <v>18792</v>
      </c>
      <c r="H224" s="15">
        <f>SUM(C224,D224,E224,F224,G224)</f>
        <v>126748</v>
      </c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</row>
    <row r="225" spans="1:20" ht="12.75" customHeight="1" thickBot="1" x14ac:dyDescent="0.45">
      <c r="A225" s="36" t="s">
        <v>9</v>
      </c>
      <c r="B225" s="36"/>
      <c r="C225" s="34">
        <f>C223/C224*100</f>
        <v>18.01027011230326</v>
      </c>
      <c r="D225" s="34">
        <f t="shared" ref="D225" si="78">D223/D224*100</f>
        <v>16.013110610907081</v>
      </c>
      <c r="E225" s="34">
        <f t="shared" ref="E225:G225" si="79">E223/E224*100</f>
        <v>16.747802569303584</v>
      </c>
      <c r="F225" s="34" t="e">
        <f t="shared" si="79"/>
        <v>#REF!</v>
      </c>
      <c r="G225" s="34" t="e">
        <f t="shared" si="79"/>
        <v>#REF!</v>
      </c>
      <c r="H225" s="34" t="e">
        <f t="shared" ref="H225" si="80">H223/H224*100</f>
        <v>#REF!</v>
      </c>
      <c r="I225" s="9"/>
      <c r="J225" s="9"/>
      <c r="K225" s="41"/>
      <c r="L225" s="41"/>
      <c r="M225" s="9"/>
      <c r="N225" s="9"/>
      <c r="O225" s="9"/>
      <c r="P225" s="9"/>
      <c r="Q225" s="9"/>
      <c r="R225" s="9"/>
      <c r="S225" s="9"/>
    </row>
    <row r="226" spans="1:20" ht="12.75" customHeight="1" x14ac:dyDescent="0.4">
      <c r="A226" s="9" t="s">
        <v>15</v>
      </c>
      <c r="B226" s="22"/>
      <c r="C226" s="15"/>
      <c r="D226" s="15"/>
      <c r="E226" s="15"/>
      <c r="F226" s="15"/>
      <c r="G226" s="15"/>
      <c r="H226" s="15"/>
      <c r="I226" s="9"/>
      <c r="J226" s="9"/>
      <c r="K226" s="41"/>
      <c r="L226" s="41"/>
      <c r="M226" s="9"/>
      <c r="N226" s="9"/>
      <c r="O226" s="9"/>
      <c r="P226" s="9"/>
      <c r="Q226" s="9"/>
      <c r="R226" s="9"/>
      <c r="S226" s="9"/>
      <c r="T226" s="2"/>
    </row>
    <row r="227" spans="1:20" ht="12.75" customHeight="1" x14ac:dyDescent="0.4">
      <c r="A227" s="9" t="s">
        <v>12</v>
      </c>
      <c r="B227" s="22"/>
      <c r="C227" s="15"/>
      <c r="D227" s="15"/>
      <c r="E227" s="15"/>
      <c r="F227" s="15"/>
      <c r="G227" s="15"/>
      <c r="H227" s="15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2"/>
    </row>
    <row r="228" spans="1:20" ht="12.75" customHeight="1" x14ac:dyDescent="0.4">
      <c r="A228" s="9"/>
      <c r="B228" s="9"/>
      <c r="C228" s="15"/>
      <c r="D228" s="9"/>
      <c r="E228" s="9"/>
      <c r="F228" s="9"/>
      <c r="G228" s="9"/>
      <c r="H228" s="15"/>
      <c r="I228" s="9"/>
      <c r="J228" s="9"/>
      <c r="K228" s="41"/>
      <c r="L228" s="41"/>
      <c r="M228" s="9"/>
      <c r="N228" s="9"/>
      <c r="O228" s="9"/>
      <c r="P228" s="9"/>
      <c r="Q228" s="9"/>
      <c r="R228" s="9"/>
      <c r="S228" s="9"/>
    </row>
    <row r="229" spans="1:20" ht="12.75" customHeight="1" thickBot="1" x14ac:dyDescent="0.45">
      <c r="A229" s="24" t="s">
        <v>41</v>
      </c>
      <c r="B229" s="20"/>
      <c r="C229" s="25"/>
      <c r="D229" s="22"/>
      <c r="E229" s="22"/>
      <c r="F229" s="22"/>
      <c r="G229" s="22"/>
      <c r="H229" s="29"/>
      <c r="I229" s="9"/>
      <c r="J229" s="9"/>
      <c r="K229" s="41"/>
      <c r="L229" s="41"/>
      <c r="M229" s="9"/>
      <c r="N229" s="9"/>
      <c r="O229" s="9"/>
      <c r="P229" s="9"/>
      <c r="Q229" s="9"/>
      <c r="R229" s="9"/>
      <c r="S229" s="9"/>
    </row>
    <row r="230" spans="1:20" ht="12.75" customHeight="1" thickBot="1" x14ac:dyDescent="0.45">
      <c r="A230" s="38"/>
      <c r="B230" s="38"/>
      <c r="C230" s="17">
        <v>2021</v>
      </c>
      <c r="D230" s="17">
        <v>2022</v>
      </c>
      <c r="E230" s="17">
        <v>2023</v>
      </c>
      <c r="F230" s="17">
        <v>2024</v>
      </c>
      <c r="G230" s="17" t="s">
        <v>42</v>
      </c>
      <c r="H230" s="17" t="s">
        <v>6</v>
      </c>
      <c r="I230" s="9"/>
      <c r="J230" s="9"/>
      <c r="K230" s="41"/>
      <c r="L230" s="41"/>
      <c r="M230" s="9"/>
      <c r="N230" s="9"/>
      <c r="O230" s="9"/>
      <c r="P230" s="9"/>
      <c r="Q230" s="9"/>
      <c r="R230" s="9"/>
      <c r="S230" s="9"/>
    </row>
    <row r="231" spans="1:20" ht="12.75" customHeight="1" thickTop="1" x14ac:dyDescent="0.4">
      <c r="A231" s="18" t="s">
        <v>7</v>
      </c>
      <c r="B231" s="9"/>
      <c r="C231" s="23">
        <v>7327</v>
      </c>
      <c r="D231" s="23">
        <v>7488</v>
      </c>
      <c r="E231" s="15">
        <v>8453</v>
      </c>
      <c r="F231" s="15" t="e">
        <f>#REF!</f>
        <v>#REF!</v>
      </c>
      <c r="G231" s="15" t="e">
        <f>#REF!</f>
        <v>#REF!</v>
      </c>
      <c r="H231" s="15" t="e">
        <f>SUM(C231,D231,E231,F231,G231)</f>
        <v>#REF!</v>
      </c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</row>
    <row r="232" spans="1:20" ht="18.75" customHeight="1" x14ac:dyDescent="0.4">
      <c r="A232" s="18" t="s">
        <v>8</v>
      </c>
      <c r="B232" s="18"/>
      <c r="C232" s="15">
        <v>23953</v>
      </c>
      <c r="D232" s="19">
        <v>25323</v>
      </c>
      <c r="E232" s="19">
        <v>29580</v>
      </c>
      <c r="F232" s="19">
        <v>29100</v>
      </c>
      <c r="G232" s="19">
        <v>18792</v>
      </c>
      <c r="H232" s="15">
        <f>SUM(C232,D232,E232,F232,G232)</f>
        <v>126748</v>
      </c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</row>
    <row r="233" spans="1:20" ht="12.75" customHeight="1" thickBot="1" x14ac:dyDescent="0.45">
      <c r="A233" s="36" t="s">
        <v>9</v>
      </c>
      <c r="B233" s="36"/>
      <c r="C233" s="34">
        <f>C231/C232*100</f>
        <v>30.589070262597591</v>
      </c>
      <c r="D233" s="34">
        <f t="shared" ref="D233" si="81">D231/D232*100</f>
        <v>29.569956166331004</v>
      </c>
      <c r="E233" s="34">
        <f t="shared" ref="E233:G233" si="82">E231/E232*100</f>
        <v>28.576741041244087</v>
      </c>
      <c r="F233" s="34" t="e">
        <f t="shared" si="82"/>
        <v>#REF!</v>
      </c>
      <c r="G233" s="34" t="e">
        <f t="shared" si="82"/>
        <v>#REF!</v>
      </c>
      <c r="H233" s="34" t="e">
        <f t="shared" ref="H233" si="83">H231/H232*100</f>
        <v>#REF!</v>
      </c>
      <c r="I233" s="9"/>
      <c r="J233" s="9"/>
      <c r="K233" s="41"/>
      <c r="L233" s="41"/>
      <c r="M233" s="9"/>
      <c r="N233" s="9"/>
      <c r="O233" s="9"/>
      <c r="P233" s="9"/>
      <c r="Q233" s="9"/>
      <c r="R233" s="9"/>
      <c r="S233" s="9"/>
    </row>
    <row r="234" spans="1:20" ht="12.75" customHeight="1" x14ac:dyDescent="0.4">
      <c r="A234" s="9" t="s">
        <v>15</v>
      </c>
      <c r="B234" s="9"/>
      <c r="C234" s="15"/>
      <c r="D234" s="9"/>
      <c r="E234" s="9"/>
      <c r="F234" s="9"/>
      <c r="G234" s="9"/>
      <c r="H234" s="15"/>
      <c r="I234" s="9"/>
      <c r="J234" s="9"/>
      <c r="K234" s="41"/>
      <c r="L234" s="41"/>
      <c r="M234" s="9"/>
      <c r="N234" s="9"/>
      <c r="O234" s="9"/>
      <c r="P234" s="9"/>
      <c r="Q234" s="9"/>
      <c r="R234" s="9"/>
      <c r="S234" s="9"/>
      <c r="T234" s="2"/>
    </row>
    <row r="235" spans="1:20" ht="12.75" customHeight="1" x14ac:dyDescent="0.4">
      <c r="A235" s="9" t="s">
        <v>12</v>
      </c>
      <c r="B235" s="9"/>
      <c r="C235" s="15"/>
      <c r="D235" s="9"/>
      <c r="E235" s="9"/>
      <c r="F235" s="9"/>
      <c r="G235" s="9"/>
      <c r="H235" s="15"/>
      <c r="I235" s="9"/>
      <c r="J235" s="9"/>
      <c r="K235" s="41"/>
      <c r="L235" s="41"/>
      <c r="M235" s="9"/>
      <c r="N235" s="9"/>
      <c r="O235" s="9"/>
      <c r="P235" s="9"/>
      <c r="Q235" s="9"/>
      <c r="R235" s="9"/>
      <c r="S235" s="9"/>
    </row>
    <row r="236" spans="1:20" ht="12.75" customHeight="1" x14ac:dyDescent="0.4">
      <c r="A236" s="9"/>
      <c r="B236" s="9"/>
      <c r="C236" s="15"/>
      <c r="D236" s="9"/>
      <c r="E236" s="9"/>
      <c r="F236" s="9"/>
      <c r="G236" s="9"/>
      <c r="H236" s="15"/>
      <c r="I236" s="9"/>
      <c r="J236" s="9"/>
      <c r="K236" s="41"/>
      <c r="L236" s="41"/>
      <c r="M236" s="9"/>
      <c r="N236" s="9"/>
      <c r="O236" s="9"/>
      <c r="P236" s="9"/>
      <c r="Q236" s="9"/>
      <c r="R236" s="9"/>
      <c r="S236" s="9"/>
    </row>
    <row r="237" spans="1:20" ht="12.75" customHeight="1" x14ac:dyDescent="0.4">
      <c r="A237" s="9"/>
      <c r="B237" s="9"/>
      <c r="C237" s="15"/>
      <c r="D237" s="9"/>
      <c r="E237" s="9"/>
      <c r="F237" s="9"/>
      <c r="G237" s="9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</row>
    <row r="238" spans="1:20" ht="12.75" customHeight="1" x14ac:dyDescent="0.4">
      <c r="A238" s="9"/>
      <c r="B238" s="9"/>
      <c r="C238" s="15"/>
      <c r="D238" s="9"/>
      <c r="E238" s="9"/>
      <c r="F238" s="9"/>
      <c r="G238" s="9"/>
      <c r="H238" s="15"/>
      <c r="I238" s="9"/>
      <c r="J238" s="9"/>
      <c r="K238" s="41"/>
      <c r="L238" s="41"/>
      <c r="M238" s="9"/>
      <c r="N238" s="9"/>
      <c r="O238" s="9"/>
      <c r="P238" s="9"/>
      <c r="Q238" s="9"/>
      <c r="R238" s="9"/>
      <c r="S238" s="9"/>
    </row>
    <row r="239" spans="1:20" ht="12.75" customHeight="1" x14ac:dyDescent="0.4">
      <c r="A239" s="9"/>
      <c r="B239" s="9"/>
      <c r="C239" s="15"/>
      <c r="D239" s="9"/>
      <c r="E239" s="9"/>
      <c r="F239" s="9"/>
      <c r="G239" s="9"/>
      <c r="H239" s="15"/>
      <c r="I239" s="9"/>
      <c r="J239" s="9"/>
      <c r="K239" s="41"/>
      <c r="L239" s="41"/>
      <c r="M239" s="9"/>
      <c r="N239" s="9"/>
      <c r="O239" s="9"/>
      <c r="P239" s="9"/>
      <c r="Q239" s="9"/>
      <c r="R239" s="9"/>
      <c r="S239" s="9"/>
      <c r="T239" s="2"/>
    </row>
    <row r="240" spans="1:20" ht="12.75" customHeight="1" x14ac:dyDescent="0.4">
      <c r="A240" s="9"/>
      <c r="B240" s="9"/>
      <c r="C240" s="15"/>
      <c r="D240" s="9"/>
      <c r="E240" s="9"/>
      <c r="F240" s="9"/>
      <c r="G240" s="9"/>
      <c r="H240" s="15"/>
      <c r="I240" s="9"/>
      <c r="J240" s="9"/>
      <c r="K240" s="41"/>
      <c r="L240" s="41"/>
      <c r="M240" s="9"/>
      <c r="N240" s="9"/>
      <c r="O240" s="9"/>
      <c r="P240" s="9"/>
      <c r="Q240" s="9"/>
      <c r="R240" s="9"/>
      <c r="S240" s="9"/>
    </row>
    <row r="241" spans="1:20" ht="12.75" customHeight="1" x14ac:dyDescent="0.4">
      <c r="A241" s="9"/>
      <c r="B241" s="9"/>
      <c r="C241" s="15"/>
      <c r="D241" s="9"/>
      <c r="E241" s="9"/>
      <c r="F241" s="9"/>
      <c r="G241" s="9"/>
      <c r="H241" s="15"/>
      <c r="I241" s="9"/>
      <c r="J241" s="9"/>
      <c r="K241" s="41"/>
      <c r="L241" s="41"/>
      <c r="M241" s="9"/>
      <c r="N241" s="9"/>
      <c r="O241" s="9"/>
      <c r="P241" s="9"/>
      <c r="Q241" s="9"/>
      <c r="R241" s="9"/>
      <c r="S241" s="9"/>
    </row>
    <row r="242" spans="1:20" ht="12.75" customHeight="1" x14ac:dyDescent="0.4">
      <c r="A242" s="9"/>
      <c r="B242" s="9"/>
      <c r="C242" s="15"/>
      <c r="D242" s="9"/>
      <c r="E242" s="9"/>
      <c r="F242" s="9"/>
      <c r="G242" s="9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</row>
    <row r="244" spans="1:20" ht="12.75" customHeight="1" x14ac:dyDescent="0.4"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</sheetData>
  <mergeCells count="208">
    <mergeCell ref="K239:L239"/>
    <mergeCell ref="K240:L240"/>
    <mergeCell ref="K241:L241"/>
    <mergeCell ref="K233:L233"/>
    <mergeCell ref="K234:L234"/>
    <mergeCell ref="K235:L235"/>
    <mergeCell ref="K236:L236"/>
    <mergeCell ref="K238:L238"/>
    <mergeCell ref="K225:L225"/>
    <mergeCell ref="K226:L226"/>
    <mergeCell ref="K228:L228"/>
    <mergeCell ref="K229:L229"/>
    <mergeCell ref="K230:L230"/>
    <mergeCell ref="K217:L217"/>
    <mergeCell ref="K218:L218"/>
    <mergeCell ref="K220:L220"/>
    <mergeCell ref="K221:L221"/>
    <mergeCell ref="A222:B222"/>
    <mergeCell ref="K222:L222"/>
    <mergeCell ref="K209:L209"/>
    <mergeCell ref="K210:L210"/>
    <mergeCell ref="K212:L212"/>
    <mergeCell ref="K213:L213"/>
    <mergeCell ref="K214:L214"/>
    <mergeCell ref="K201:L201"/>
    <mergeCell ref="K202:L202"/>
    <mergeCell ref="K204:L204"/>
    <mergeCell ref="K205:L205"/>
    <mergeCell ref="K206:L206"/>
    <mergeCell ref="K193:L193"/>
    <mergeCell ref="K194:L194"/>
    <mergeCell ref="K196:L196"/>
    <mergeCell ref="K197:L197"/>
    <mergeCell ref="K198:L198"/>
    <mergeCell ref="K185:L185"/>
    <mergeCell ref="K186:L186"/>
    <mergeCell ref="K188:L188"/>
    <mergeCell ref="K189:L189"/>
    <mergeCell ref="A190:B190"/>
    <mergeCell ref="K190:L190"/>
    <mergeCell ref="K173:L173"/>
    <mergeCell ref="A174:B174"/>
    <mergeCell ref="K174:L174"/>
    <mergeCell ref="K178:L178"/>
    <mergeCell ref="A182:B182"/>
    <mergeCell ref="K167:L167"/>
    <mergeCell ref="K168:L168"/>
    <mergeCell ref="K169:L169"/>
    <mergeCell ref="K170:L170"/>
    <mergeCell ref="K172:L172"/>
    <mergeCell ref="K161:L161"/>
    <mergeCell ref="K162:L162"/>
    <mergeCell ref="K164:L164"/>
    <mergeCell ref="K165:L165"/>
    <mergeCell ref="K154:L154"/>
    <mergeCell ref="A158:B158"/>
    <mergeCell ref="K159:L159"/>
    <mergeCell ref="K160:L160"/>
    <mergeCell ref="K143:L143"/>
    <mergeCell ref="K144:L144"/>
    <mergeCell ref="K145:L145"/>
    <mergeCell ref="K146:L146"/>
    <mergeCell ref="K148:L148"/>
    <mergeCell ref="A145:B145"/>
    <mergeCell ref="K137:L137"/>
    <mergeCell ref="K138:L138"/>
    <mergeCell ref="K140:L140"/>
    <mergeCell ref="K141:L141"/>
    <mergeCell ref="A142:B142"/>
    <mergeCell ref="K142:L142"/>
    <mergeCell ref="K132:L132"/>
    <mergeCell ref="A134:B134"/>
    <mergeCell ref="K134:L134"/>
    <mergeCell ref="K135:L135"/>
    <mergeCell ref="K136:L136"/>
    <mergeCell ref="A137:B137"/>
    <mergeCell ref="K126:L126"/>
    <mergeCell ref="K127:L127"/>
    <mergeCell ref="K128:L128"/>
    <mergeCell ref="K129:L129"/>
    <mergeCell ref="K130:L130"/>
    <mergeCell ref="K120:L120"/>
    <mergeCell ref="K121:L121"/>
    <mergeCell ref="K122:L122"/>
    <mergeCell ref="K124:L124"/>
    <mergeCell ref="K125:L125"/>
    <mergeCell ref="K116:L116"/>
    <mergeCell ref="K117:L117"/>
    <mergeCell ref="A118:B118"/>
    <mergeCell ref="K118:L118"/>
    <mergeCell ref="K119:L119"/>
    <mergeCell ref="K110:L110"/>
    <mergeCell ref="K111:L111"/>
    <mergeCell ref="K112:L112"/>
    <mergeCell ref="K113:L113"/>
    <mergeCell ref="K114:L114"/>
    <mergeCell ref="K104:L104"/>
    <mergeCell ref="K105:L105"/>
    <mergeCell ref="K106:L106"/>
    <mergeCell ref="K108:L108"/>
    <mergeCell ref="K109:L109"/>
    <mergeCell ref="K90:L90"/>
    <mergeCell ref="K92:L92"/>
    <mergeCell ref="A94:B94"/>
    <mergeCell ref="K95:L95"/>
    <mergeCell ref="K98:L98"/>
    <mergeCell ref="K86:L86"/>
    <mergeCell ref="K87:L87"/>
    <mergeCell ref="K88:L88"/>
    <mergeCell ref="K89:L89"/>
    <mergeCell ref="K79:L79"/>
    <mergeCell ref="K80:L80"/>
    <mergeCell ref="K81:L81"/>
    <mergeCell ref="K82:L82"/>
    <mergeCell ref="K84:L84"/>
    <mergeCell ref="K72:L72"/>
    <mergeCell ref="K73:L73"/>
    <mergeCell ref="K74:L74"/>
    <mergeCell ref="K76:L76"/>
    <mergeCell ref="A78:B78"/>
    <mergeCell ref="K78:L78"/>
    <mergeCell ref="K66:L66"/>
    <mergeCell ref="K68:L68"/>
    <mergeCell ref="A70:B70"/>
    <mergeCell ref="K70:L70"/>
    <mergeCell ref="K71:L71"/>
    <mergeCell ref="K52:L52"/>
    <mergeCell ref="A54:B54"/>
    <mergeCell ref="K54:L54"/>
    <mergeCell ref="K58:L58"/>
    <mergeCell ref="A62:B62"/>
    <mergeCell ref="K62:L62"/>
    <mergeCell ref="K46:L46"/>
    <mergeCell ref="K47:L47"/>
    <mergeCell ref="K48:L48"/>
    <mergeCell ref="K49:L49"/>
    <mergeCell ref="K50:L50"/>
    <mergeCell ref="K40:L40"/>
    <mergeCell ref="K41:L41"/>
    <mergeCell ref="K42:L42"/>
    <mergeCell ref="K44:L44"/>
    <mergeCell ref="A45:H45"/>
    <mergeCell ref="K36:L36"/>
    <mergeCell ref="A37:H37"/>
    <mergeCell ref="A38:B38"/>
    <mergeCell ref="K38:L38"/>
    <mergeCell ref="K39:L39"/>
    <mergeCell ref="K30:L30"/>
    <mergeCell ref="K31:L31"/>
    <mergeCell ref="K32:L32"/>
    <mergeCell ref="K33:L33"/>
    <mergeCell ref="K34:L34"/>
    <mergeCell ref="K23:L23"/>
    <mergeCell ref="K24:L24"/>
    <mergeCell ref="K25:L25"/>
    <mergeCell ref="K26:L26"/>
    <mergeCell ref="K28:L28"/>
    <mergeCell ref="K8:L8"/>
    <mergeCell ref="K9:L9"/>
    <mergeCell ref="K10:L10"/>
    <mergeCell ref="K12:L12"/>
    <mergeCell ref="A13:H13"/>
    <mergeCell ref="A25:B25"/>
    <mergeCell ref="J1:M1"/>
    <mergeCell ref="B2:H2"/>
    <mergeCell ref="K2:L2"/>
    <mergeCell ref="K3:L3"/>
    <mergeCell ref="K4:L4"/>
    <mergeCell ref="A5:H5"/>
    <mergeCell ref="A6:B6"/>
    <mergeCell ref="K18:L18"/>
    <mergeCell ref="K20:L20"/>
    <mergeCell ref="A21:H21"/>
    <mergeCell ref="A22:B22"/>
    <mergeCell ref="K22:L22"/>
    <mergeCell ref="A14:B14"/>
    <mergeCell ref="K14:L14"/>
    <mergeCell ref="K15:L15"/>
    <mergeCell ref="K16:L16"/>
    <mergeCell ref="K17:L17"/>
    <mergeCell ref="A33:B33"/>
    <mergeCell ref="A41:B41"/>
    <mergeCell ref="A49:B49"/>
    <mergeCell ref="A29:H29"/>
    <mergeCell ref="A30:B30"/>
    <mergeCell ref="A46:B46"/>
    <mergeCell ref="A89:B89"/>
    <mergeCell ref="A97:B97"/>
    <mergeCell ref="A105:B105"/>
    <mergeCell ref="A102:B102"/>
    <mergeCell ref="A57:B57"/>
    <mergeCell ref="A65:B65"/>
    <mergeCell ref="A73:B73"/>
    <mergeCell ref="A81:B81"/>
    <mergeCell ref="A86:B86"/>
    <mergeCell ref="A121:B121"/>
    <mergeCell ref="A225:B225"/>
    <mergeCell ref="A177:B177"/>
    <mergeCell ref="A233:B233"/>
    <mergeCell ref="A185:B185"/>
    <mergeCell ref="A193:B193"/>
    <mergeCell ref="A217:B217"/>
    <mergeCell ref="A153:B153"/>
    <mergeCell ref="A161:B161"/>
    <mergeCell ref="A169:B169"/>
    <mergeCell ref="A166:B166"/>
    <mergeCell ref="A150:B150"/>
    <mergeCell ref="A230:B23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EF32A46BD32F42A138841DED0E979E" ma:contentTypeVersion="12" ma:contentTypeDescription="Crie um novo documento." ma:contentTypeScope="" ma:versionID="ade1474b1d0221ebb2842f5a2a056ae1">
  <xsd:schema xmlns:xsd="http://www.w3.org/2001/XMLSchema" xmlns:xs="http://www.w3.org/2001/XMLSchema" xmlns:p="http://schemas.microsoft.com/office/2006/metadata/properties" xmlns:ns2="2b079a05-4a28-4225-88e2-77c683fb3d9f" xmlns:ns3="05ba4576-858d-4754-b39d-1eba4370b8e4" targetNamespace="http://schemas.microsoft.com/office/2006/metadata/properties" ma:root="true" ma:fieldsID="0a390f8821c43b063115fe6508872927" ns2:_="" ns3:_="">
    <xsd:import namespace="2b079a05-4a28-4225-88e2-77c683fb3d9f"/>
    <xsd:import namespace="05ba4576-858d-4754-b39d-1eba4370b8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79a05-4a28-4225-88e2-77c683fb3d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a4576-858d-4754-b39d-1eba4370b8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9C94F1-08C9-4C24-856F-7763A582E9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E57578-A7CE-488E-ACB2-2D79CAD58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79a05-4a28-4225-88e2-77c683fb3d9f"/>
    <ds:schemaRef ds:uri="05ba4576-858d-4754-b39d-1eba4370b8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Painel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Margarida Cristiana Napoleão Rocha</dc:creator>
  <cp:keywords/>
  <dc:description/>
  <cp:lastModifiedBy>Luiz Henrique de Sousa Morais</cp:lastModifiedBy>
  <cp:revision/>
  <dcterms:created xsi:type="dcterms:W3CDTF">2022-06-24T16:34:43Z</dcterms:created>
  <dcterms:modified xsi:type="dcterms:W3CDTF">2025-12-15T16:41:00Z</dcterms:modified>
  <cp:category/>
  <cp:contentStatus/>
</cp:coreProperties>
</file>